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javna nabava\230207\"/>
    </mc:Choice>
  </mc:AlternateContent>
  <bookViews>
    <workbookView xWindow="180" yWindow="225" windowWidth="28620" windowHeight="15375" tabRatio="790" firstSheet="1" activeTab="1"/>
  </bookViews>
  <sheets>
    <sheet name="klimatizacija" sheetId="7" r:id="rId1"/>
    <sheet name="FORD TRANZIT" sheetId="9" r:id="rId2"/>
  </sheets>
  <calcPr calcId="191029"/>
</workbook>
</file>

<file path=xl/calcChain.xml><?xml version="1.0" encoding="utf-8"?>
<calcChain xmlns="http://schemas.openxmlformats.org/spreadsheetml/2006/main">
  <c r="G31" i="7" l="1"/>
  <c r="G39" i="7"/>
  <c r="G2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27" i="7"/>
  <c r="G28" i="7"/>
  <c r="G29" i="7"/>
  <c r="G30" i="7"/>
  <c r="G32" i="7"/>
  <c r="G33" i="7"/>
  <c r="G34" i="7"/>
  <c r="G35" i="7"/>
  <c r="G36" i="7"/>
  <c r="G37" i="7"/>
  <c r="G38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94" i="7" l="1"/>
  <c r="G95" i="7" s="1"/>
  <c r="G96" i="7" s="1"/>
</calcChain>
</file>

<file path=xl/sharedStrings.xml><?xml version="1.0" encoding="utf-8"?>
<sst xmlns="http://schemas.openxmlformats.org/spreadsheetml/2006/main" count="420" uniqueCount="310">
  <si>
    <t>Red. br.</t>
  </si>
  <si>
    <t>Cijena dijela po komadu</t>
  </si>
  <si>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</si>
  <si>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</si>
  <si>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</si>
  <si>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</si>
  <si>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</si>
  <si>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</si>
  <si>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</si>
  <si>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</si>
  <si>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</si>
  <si>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</si>
  <si>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</si>
  <si>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</si>
  <si>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</si>
  <si>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</si>
  <si>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</si>
  <si>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</si>
  <si>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</si>
  <si>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Ax{B+(CxD)}</t>
  </si>
  <si>
    <t>Vrsta usluge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</si>
  <si>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</si>
  <si>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</si>
  <si>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</si>
  <si>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</si>
  <si>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</si>
  <si>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</si>
  <si>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</si>
  <si>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</si>
  <si>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</si>
  <si>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</si>
  <si>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</si>
  <si>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</si>
  <si>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</si>
  <si>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</si>
  <si>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</si>
  <si>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</si>
  <si>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</si>
  <si>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</si>
  <si>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</si>
  <si>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</si>
  <si>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</si>
  <si>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</si>
  <si>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</si>
  <si>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</si>
  <si>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</si>
  <si>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</si>
  <si>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</si>
  <si>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</si>
  <si>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</si>
  <si>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</si>
  <si>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</si>
  <si>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</si>
  <si>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</si>
  <si>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</si>
  <si>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</si>
  <si>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</si>
  <si>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</si>
  <si>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</si>
  <si>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</si>
  <si>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</si>
  <si>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</si>
  <si>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</si>
  <si>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Ukupno:</t>
  </si>
  <si>
    <t>PDV:</t>
  </si>
  <si>
    <t>Sveukupno: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</si>
  <si>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</si>
  <si>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</si>
  <si>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</si>
  <si>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</si>
  <si>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</si>
  <si>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</si>
  <si>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</si>
  <si>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</si>
  <si>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</si>
  <si>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</si>
  <si>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</si>
  <si>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</si>
  <si>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</si>
  <si>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</si>
  <si>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</si>
  <si>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</si>
  <si>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</si>
  <si>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</si>
  <si>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</si>
  <si>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</si>
  <si>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</si>
  <si>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</si>
  <si>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</si>
  <si>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</si>
  <si>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</si>
  <si>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</si>
  <si>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</si>
  <si>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</si>
  <si>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</si>
  <si>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</si>
  <si>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 xml:space="preserve">Cijena sata rada </t>
  </si>
  <si>
    <t xml:space="preserve">Normativ rada </t>
  </si>
  <si>
    <t>Kol.</t>
  </si>
  <si>
    <t xml:space="preserve">Ukupno </t>
  </si>
  <si>
    <t>VOLKSWAGEN  T5</t>
  </si>
  <si>
    <t>Kompresor klime</t>
  </si>
  <si>
    <t>Dehidrator</t>
  </si>
  <si>
    <t>Presostat</t>
  </si>
  <si>
    <t>Punjenje,vakumiranje,tlačenje sa bojon,</t>
  </si>
  <si>
    <t>Plin  R 134-a</t>
  </si>
  <si>
    <t>Ulje kompresora</t>
  </si>
  <si>
    <t>Ležaj kompresora</t>
  </si>
  <si>
    <t>Brtve kompresora</t>
  </si>
  <si>
    <t>Ventilska ploča kompresora</t>
  </si>
  <si>
    <t>od 4.met (sanitetski dio)</t>
  </si>
  <si>
    <t>FIAT DUCATO 3.0 JTD</t>
  </si>
  <si>
    <t>Punjenje,vakumiranje tlačenje sa bojom</t>
  </si>
  <si>
    <t>Kumplug kompresora</t>
  </si>
  <si>
    <t>CITROEN JUNPER 2.2 HDI</t>
  </si>
  <si>
    <t>Visokotlačna cjev rashlada sa spojevima</t>
  </si>
  <si>
    <t>Niskotlačna cjev rashlada sa spojevima</t>
  </si>
  <si>
    <t>Visokotlaćčna rashladna cjev sa spojevima</t>
  </si>
  <si>
    <t>Niskotlačna rashladna cjev sa spojevima</t>
  </si>
  <si>
    <t>FORD TRANZIT 2,2TDCI</t>
  </si>
  <si>
    <t>Punjenje,vakumiranje,tlačenje s bojom</t>
  </si>
  <si>
    <t>ležaj kompresora</t>
  </si>
  <si>
    <t>brtve kompresora</t>
  </si>
  <si>
    <t>IZMJENA LED SVJETLA U SANITETSKO.</t>
  </si>
  <si>
    <t>DJELU VOZILA</t>
  </si>
  <si>
    <t>SERVIS WEBASTO UREĐAJA SA</t>
  </si>
  <si>
    <t>POTROŠNIM MATERIJALOM</t>
  </si>
  <si>
    <t>DODATNA PUNPA POSPJEŠIVAČA</t>
  </si>
  <si>
    <t>PUNPA GORIVA ZA VEBASTO GRIJAČ</t>
  </si>
  <si>
    <t>Izmjena termostata vebasto grijača</t>
  </si>
  <si>
    <t>Izmjena elektro motora grijanja kabine</t>
  </si>
  <si>
    <t>GRIJANJA (VODENA)</t>
  </si>
  <si>
    <t>IZMJENA LED LANPI</t>
  </si>
  <si>
    <t>Izmjena ventilatora hladnjaka klime</t>
  </si>
  <si>
    <t>HLADNJAK KLIME</t>
  </si>
  <si>
    <t>IZMJENA HLADNJAKA KLIME</t>
  </si>
  <si>
    <t>ZA SVA VOZILA</t>
  </si>
  <si>
    <t>CITROEN 2.0 HDI</t>
  </si>
  <si>
    <t>IZMJENA KOMPRESORA KLIME</t>
  </si>
  <si>
    <t>PLIN 134-a</t>
  </si>
  <si>
    <t>Punjenje,tlačenje,vakumiranje sa bojom</t>
  </si>
  <si>
    <t>IZMJENA GUME TOPLE VODE</t>
  </si>
  <si>
    <t>VENTIL GRIJANJA ELEKTRIČNI</t>
  </si>
  <si>
    <t>IZMJENA DEHIDRATORA</t>
  </si>
  <si>
    <t>Jedinica mjere</t>
  </si>
  <si>
    <t>AxC</t>
  </si>
  <si>
    <t>kom</t>
  </si>
  <si>
    <t>lit</t>
  </si>
  <si>
    <t>Troškovnik predmeta nabave</t>
  </si>
  <si>
    <t>Popravak i servis vozila za hitnu medicinu i sanitetski prijevoz marke Ford Tranzit 2.2 TDCI</t>
  </si>
  <si>
    <t>Semering radilice motora</t>
  </si>
  <si>
    <t>Brtve poklopaca ventila</t>
  </si>
  <si>
    <t>Garnitura razvoda faze</t>
  </si>
  <si>
    <t>Grijač motora</t>
  </si>
  <si>
    <t>Remenica radilice motora</t>
  </si>
  <si>
    <t>Map senzor</t>
  </si>
  <si>
    <t>Senzor radilice</t>
  </si>
  <si>
    <t>Nosač amortizera</t>
  </si>
  <si>
    <t>Set za zaštitu amortizera</t>
  </si>
  <si>
    <t>Tanjur opruge prednjeg amortizera</t>
  </si>
  <si>
    <t>Pakne zadnjih kočnica</t>
  </si>
  <si>
    <t>Sajle ručne kočnice</t>
  </si>
  <si>
    <t>Mjerač protoka zraka</t>
  </si>
  <si>
    <t>Visokotlačna pumpa goriva</t>
  </si>
  <si>
    <t>Originalno motorno ulje</t>
  </si>
  <si>
    <t>Filter ulja</t>
  </si>
  <si>
    <t>Filter zraka</t>
  </si>
  <si>
    <t>Filter goriva</t>
  </si>
  <si>
    <t>Akumulator 100-AH</t>
  </si>
  <si>
    <t>Metlica brisača</t>
  </si>
  <si>
    <t>Prednje disk pločice</t>
  </si>
  <si>
    <t>Zadnje disk pločice</t>
  </si>
  <si>
    <t>Prednji diskovi</t>
  </si>
  <si>
    <t>Zadnji diskovi</t>
  </si>
  <si>
    <t>Set kvačila</t>
  </si>
  <si>
    <t>Zamašnjak motora</t>
  </si>
  <si>
    <t>Cilindar kvačila donji</t>
  </si>
  <si>
    <t xml:space="preserve"> Dobavna pumpa u rezervoar</t>
  </si>
  <si>
    <t>E.G.R. ventil</t>
  </si>
  <si>
    <t>Turbina motora</t>
  </si>
  <si>
    <t>Prednji ležaj kola</t>
  </si>
  <si>
    <t>Crveni antifriz</t>
  </si>
  <si>
    <t>Žarulje H-1</t>
  </si>
  <si>
    <t>Žarulje H-7</t>
  </si>
  <si>
    <t>Žarulje 12-21W</t>
  </si>
  <si>
    <t>Žarulje 12-21-5W</t>
  </si>
  <si>
    <t>FORD TRANZIT 2.2 DCI, 7 komada</t>
  </si>
  <si>
    <t>I. Vrsta rezevnog djela:</t>
  </si>
  <si>
    <t>Cijena sata rada</t>
  </si>
  <si>
    <t>I. UKUPNO:</t>
  </si>
  <si>
    <t>II. Vrsta usluge:</t>
  </si>
  <si>
    <t>II.UKUPNO:</t>
  </si>
  <si>
    <t>III: "Objedinjeni iznos"</t>
  </si>
  <si>
    <t>sat</t>
  </si>
  <si>
    <t>E</t>
  </si>
  <si>
    <t>AxDxE</t>
  </si>
  <si>
    <t>III. UKUPNO:</t>
  </si>
  <si>
    <t>Izmjena semeringa radilice motora</t>
  </si>
  <si>
    <t>Izmjena brtve poklopaca ventila</t>
  </si>
  <si>
    <t>Izmjena garniture razvoda faze</t>
  </si>
  <si>
    <t>Izmjena grijača motora</t>
  </si>
  <si>
    <t>Izmjena remenice radilice motora</t>
  </si>
  <si>
    <t>Izmjena map senzora</t>
  </si>
  <si>
    <t>Izmjena senzora radilice</t>
  </si>
  <si>
    <t>Izmjena nosača amortizera</t>
  </si>
  <si>
    <t>Izmjena seta za zaštitu amortizera</t>
  </si>
  <si>
    <t>Izmjena tanjura opruge prednjeg amortizera</t>
  </si>
  <si>
    <t>Izmjena pakni zadnjih kočnica</t>
  </si>
  <si>
    <t>Izmjena sajli ručne kočnice</t>
  </si>
  <si>
    <t>Izmjena mjerača protoka zraka</t>
  </si>
  <si>
    <t>Izmjena visokotlačne pumpe goriva</t>
  </si>
  <si>
    <t>Izmjena ulja u motoru</t>
  </si>
  <si>
    <t>Izmjena filtera ulja</t>
  </si>
  <si>
    <t>Izmjena filtera zraka</t>
  </si>
  <si>
    <t>Izmjena filtera goriva</t>
  </si>
  <si>
    <t>Izmjena akumulatora 100-AH</t>
  </si>
  <si>
    <t>Izmjena metlice brisača</t>
  </si>
  <si>
    <t>Izmjena prednjih disk pločica</t>
  </si>
  <si>
    <t>Izmjena zadnjih disk pločica</t>
  </si>
  <si>
    <t>Izmjena prednjih diskova</t>
  </si>
  <si>
    <t>Izmjena zadnjih diskova</t>
  </si>
  <si>
    <t>Izmjena seta kvačila</t>
  </si>
  <si>
    <t>Izmjena zamašnjaka motora</t>
  </si>
  <si>
    <t>Izmjena cilindara kvačila donji</t>
  </si>
  <si>
    <t>Izmjena dobavne pumpe u rezervoaru</t>
  </si>
  <si>
    <t>Izmjena E.G.R. ventila</t>
  </si>
  <si>
    <t>Izmjena turbine motora</t>
  </si>
  <si>
    <t>Izmjena prednjeg ležaja kola</t>
  </si>
  <si>
    <t>Izmjena crvenog antifriza</t>
  </si>
  <si>
    <t>Izmjena žarulje H-1</t>
  </si>
  <si>
    <t>Izmjena žarulje 12-21W</t>
  </si>
  <si>
    <t>Izmjena žarulje 12-21-5W</t>
  </si>
  <si>
    <t>Izmjena žarulje H-7</t>
  </si>
  <si>
    <t>Ukupno: (I.+II.+III.)</t>
  </si>
  <si>
    <t>Troškovnička oznaka</t>
  </si>
  <si>
    <t>1G.</t>
  </si>
  <si>
    <t>2G.</t>
  </si>
  <si>
    <t>3G.</t>
  </si>
  <si>
    <t>4G.</t>
  </si>
  <si>
    <t>5G.</t>
  </si>
  <si>
    <t>6G.</t>
  </si>
  <si>
    <t>7G.</t>
  </si>
  <si>
    <t>8G.</t>
  </si>
  <si>
    <t>9G.</t>
  </si>
  <si>
    <t>10G.</t>
  </si>
  <si>
    <t>11G.</t>
  </si>
  <si>
    <t>12G.</t>
  </si>
  <si>
    <t>13G.</t>
  </si>
  <si>
    <t>14G.</t>
  </si>
  <si>
    <t>15G.</t>
  </si>
  <si>
    <t>16G.</t>
  </si>
  <si>
    <t>17G.</t>
  </si>
  <si>
    <t>18G.</t>
  </si>
  <si>
    <t>19G.</t>
  </si>
  <si>
    <t>20G.</t>
  </si>
  <si>
    <t>21G.</t>
  </si>
  <si>
    <t>22G.</t>
  </si>
  <si>
    <t>23G.</t>
  </si>
  <si>
    <t>24G.</t>
  </si>
  <si>
    <t>25G.</t>
  </si>
  <si>
    <t>26G.</t>
  </si>
  <si>
    <t>27G.</t>
  </si>
  <si>
    <t>28G.</t>
  </si>
  <si>
    <t>29G.</t>
  </si>
  <si>
    <t>30G.</t>
  </si>
  <si>
    <t>31G.</t>
  </si>
  <si>
    <t>32G.</t>
  </si>
  <si>
    <t>33G.</t>
  </si>
  <si>
    <t>34G.</t>
  </si>
  <si>
    <t>35G.</t>
  </si>
  <si>
    <t>36G.</t>
  </si>
  <si>
    <t>37G.</t>
  </si>
  <si>
    <t>38G.</t>
  </si>
  <si>
    <t>39G.</t>
  </si>
  <si>
    <t>40G.</t>
  </si>
  <si>
    <t>41G.</t>
  </si>
  <si>
    <t>42G.</t>
  </si>
  <si>
    <t>43G.</t>
  </si>
  <si>
    <t>44G.</t>
  </si>
  <si>
    <t>45G.</t>
  </si>
  <si>
    <t>46G.</t>
  </si>
  <si>
    <t>47G.</t>
  </si>
  <si>
    <t>48G.</t>
  </si>
  <si>
    <t>49G.</t>
  </si>
  <si>
    <t>50G.</t>
  </si>
  <si>
    <t>51G.</t>
  </si>
  <si>
    <t>52G.</t>
  </si>
  <si>
    <t>53G.</t>
  </si>
  <si>
    <t>54G.</t>
  </si>
  <si>
    <t>55G.</t>
  </si>
  <si>
    <t>56G.</t>
  </si>
  <si>
    <t>57G.</t>
  </si>
  <si>
    <t>58G.</t>
  </si>
  <si>
    <t>59G.</t>
  </si>
  <si>
    <t>60G.</t>
  </si>
  <si>
    <t>61G.</t>
  </si>
  <si>
    <t>62G.</t>
  </si>
  <si>
    <t>63G.</t>
  </si>
  <si>
    <t>64G.</t>
  </si>
  <si>
    <t>65G.</t>
  </si>
  <si>
    <t>66G.</t>
  </si>
  <si>
    <t>67G.</t>
  </si>
  <si>
    <t>68G.</t>
  </si>
  <si>
    <t>69G.</t>
  </si>
  <si>
    <t>70G.</t>
  </si>
  <si>
    <t>71G.</t>
  </si>
  <si>
    <t>72G.</t>
  </si>
  <si>
    <t>73G.</t>
  </si>
  <si>
    <t>VII. Grupa predmeta nabave:</t>
  </si>
  <si>
    <t>(naziv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</si>
</sst>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u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2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1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4" fillId="0" borderId="1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0" fontId="6" fillId="0" borderId="1" xfId="0" applyFont="1" applyBorder="1"/>
    <xf numFmtId="164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3" fillId="0" borderId="21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8" fillId="0" borderId="7" xfId="0" applyFont="1" applyBorder="1"/>
    <xf numFmtId="0" fontId="3" fillId="3" borderId="21" xfId="0" applyFont="1" applyFill="1" applyBorder="1"/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 wrapText="1"/>
    </xf>
    <xf numFmtId="0" fontId="12" fillId="0" borderId="0" xfId="0" applyFont="1"/>
    <xf numFmtId="165" fontId="2" fillId="0" borderId="0" xfId="0" applyNumberFormat="1" applyFont="1" applyAlignment="1">
      <alignment horizontal="center"/>
    </xf>
    <xf numFmtId="165" fontId="11" fillId="0" borderId="19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center"/>
    </xf>
    <xf numFmtId="165" fontId="11" fillId="0" borderId="20" xfId="0" applyNumberFormat="1" applyFont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11</xdr:row>
      <xdr:rowOff>19050</xdr:rowOff>
    </xdr:from>
    <xdr:to>
      <xdr:col>6</xdr:col>
      <xdr:colOff>19050</xdr:colOff>
      <xdr:row>12</xdr:row>
      <xdr:rowOff>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598906DB-F788-4922-A9BB-E0107F9CDF0A}"/>
            </a:ext>
          </a:extLst>
        </xdr:cNvPr>
        <xdr:cNvCxnSpPr/>
      </xdr:nvCxnSpPr>
      <xdr:spPr>
        <a:xfrm>
          <a:off x="3683000" y="1517650"/>
          <a:ext cx="67310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6350</xdr:rowOff>
    </xdr:from>
    <xdr:to>
      <xdr:col>5</xdr:col>
      <xdr:colOff>654050</xdr:colOff>
      <xdr:row>12</xdr:row>
      <xdr:rowOff>152400</xdr:rowOff>
    </xdr:to>
    <xdr:cxnSp macro="">
      <xdr:nvCxnSpPr>
        <xdr:cNvPr id="4" name="Ravni poveznik 3">
          <a:extLst>
            <a:ext uri="{FF2B5EF4-FFF2-40B4-BE49-F238E27FC236}">
              <a16:creationId xmlns:a16="http://schemas.microsoft.com/office/drawing/2014/main" id="{F047C5BE-CDA0-4D96-B869-A71E79EA4695}"/>
            </a:ext>
          </a:extLst>
        </xdr:cNvPr>
        <xdr:cNvCxnSpPr/>
      </xdr:nvCxnSpPr>
      <xdr:spPr>
        <a:xfrm>
          <a:off x="3676650" y="16700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654050</xdr:colOff>
      <xdr:row>13</xdr:row>
      <xdr:rowOff>146050</xdr:rowOff>
    </xdr:to>
    <xdr:cxnSp macro="">
      <xdr:nvCxnSpPr>
        <xdr:cNvPr id="5" name="Ravni poveznik 4">
          <a:extLst>
            <a:ext uri="{FF2B5EF4-FFF2-40B4-BE49-F238E27FC236}">
              <a16:creationId xmlns:a16="http://schemas.microsoft.com/office/drawing/2014/main" id="{7327CEF3-A570-4509-A336-517110A953A9}"/>
            </a:ext>
          </a:extLst>
        </xdr:cNvPr>
        <xdr:cNvCxnSpPr/>
      </xdr:nvCxnSpPr>
      <xdr:spPr>
        <a:xfrm>
          <a:off x="3676650" y="1828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654050</xdr:colOff>
      <xdr:row>14</xdr:row>
      <xdr:rowOff>146050</xdr:rowOff>
    </xdr:to>
    <xdr:cxnSp macro="">
      <xdr:nvCxnSpPr>
        <xdr:cNvPr id="6" name="Ravni poveznik 5">
          <a:extLst>
            <a:ext uri="{FF2B5EF4-FFF2-40B4-BE49-F238E27FC236}">
              <a16:creationId xmlns:a16="http://schemas.microsoft.com/office/drawing/2014/main" id="{FE19A496-D039-443C-8548-D3959E143AAB}"/>
            </a:ext>
          </a:extLst>
        </xdr:cNvPr>
        <xdr:cNvCxnSpPr/>
      </xdr:nvCxnSpPr>
      <xdr:spPr>
        <a:xfrm>
          <a:off x="3676650" y="1993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654050</xdr:colOff>
      <xdr:row>15</xdr:row>
      <xdr:rowOff>146050</xdr:rowOff>
    </xdr:to>
    <xdr:cxnSp macro="">
      <xdr:nvCxnSpPr>
        <xdr:cNvPr id="7" name="Ravni poveznik 6">
          <a:extLst>
            <a:ext uri="{FF2B5EF4-FFF2-40B4-BE49-F238E27FC236}">
              <a16:creationId xmlns:a16="http://schemas.microsoft.com/office/drawing/2014/main" id="{DFC99F26-420B-47D0-A358-0126B0E465B1}"/>
            </a:ext>
          </a:extLst>
        </xdr:cNvPr>
        <xdr:cNvCxnSpPr/>
      </xdr:nvCxnSpPr>
      <xdr:spPr>
        <a:xfrm>
          <a:off x="3676650" y="2159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654050</xdr:colOff>
      <xdr:row>16</xdr:row>
      <xdr:rowOff>146050</xdr:rowOff>
    </xdr:to>
    <xdr:cxnSp macro="">
      <xdr:nvCxnSpPr>
        <xdr:cNvPr id="10" name="Ravni poveznik 9">
          <a:extLst>
            <a:ext uri="{FF2B5EF4-FFF2-40B4-BE49-F238E27FC236}">
              <a16:creationId xmlns:a16="http://schemas.microsoft.com/office/drawing/2014/main" id="{29D9A3D6-212C-4BF7-8E69-EBDC9C2D9E9A}"/>
            </a:ext>
          </a:extLst>
        </xdr:cNvPr>
        <xdr:cNvCxnSpPr/>
      </xdr:nvCxnSpPr>
      <xdr:spPr>
        <a:xfrm>
          <a:off x="3676650" y="2324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654050</xdr:colOff>
      <xdr:row>17</xdr:row>
      <xdr:rowOff>146050</xdr:rowOff>
    </xdr:to>
    <xdr:cxnSp macro="">
      <xdr:nvCxnSpPr>
        <xdr:cNvPr id="11" name="Ravni poveznik 10">
          <a:extLst>
            <a:ext uri="{FF2B5EF4-FFF2-40B4-BE49-F238E27FC236}">
              <a16:creationId xmlns:a16="http://schemas.microsoft.com/office/drawing/2014/main" id="{2253DE90-EED6-41E4-AE41-DB0F0A2A7C7B}"/>
            </a:ext>
          </a:extLst>
        </xdr:cNvPr>
        <xdr:cNvCxnSpPr/>
      </xdr:nvCxnSpPr>
      <xdr:spPr>
        <a:xfrm>
          <a:off x="3676650" y="2489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654050</xdr:colOff>
      <xdr:row>18</xdr:row>
      <xdr:rowOff>146050</xdr:rowOff>
    </xdr:to>
    <xdr:cxnSp macro="">
      <xdr:nvCxnSpPr>
        <xdr:cNvPr id="12" name="Ravni poveznik 11">
          <a:extLst>
            <a:ext uri="{FF2B5EF4-FFF2-40B4-BE49-F238E27FC236}">
              <a16:creationId xmlns:a16="http://schemas.microsoft.com/office/drawing/2014/main" id="{AE62C41B-85A3-467B-8413-B8C96311C83F}"/>
            </a:ext>
          </a:extLst>
        </xdr:cNvPr>
        <xdr:cNvCxnSpPr/>
      </xdr:nvCxnSpPr>
      <xdr:spPr>
        <a:xfrm>
          <a:off x="3676650" y="2654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654050</xdr:colOff>
      <xdr:row>19</xdr:row>
      <xdr:rowOff>146050</xdr:rowOff>
    </xdr:to>
    <xdr:cxnSp macro="">
      <xdr:nvCxnSpPr>
        <xdr:cNvPr id="13" name="Ravni poveznik 12">
          <a:extLst>
            <a:ext uri="{FF2B5EF4-FFF2-40B4-BE49-F238E27FC236}">
              <a16:creationId xmlns:a16="http://schemas.microsoft.com/office/drawing/2014/main" id="{849E04B2-1BFC-4E2F-9BC3-CBDDF4350227}"/>
            </a:ext>
          </a:extLst>
        </xdr:cNvPr>
        <xdr:cNvCxnSpPr/>
      </xdr:nvCxnSpPr>
      <xdr:spPr>
        <a:xfrm>
          <a:off x="3676650" y="28194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654050</xdr:colOff>
      <xdr:row>20</xdr:row>
      <xdr:rowOff>146050</xdr:rowOff>
    </xdr:to>
    <xdr:cxnSp macro="">
      <xdr:nvCxnSpPr>
        <xdr:cNvPr id="14" name="Ravni poveznik 13">
          <a:extLst>
            <a:ext uri="{FF2B5EF4-FFF2-40B4-BE49-F238E27FC236}">
              <a16:creationId xmlns:a16="http://schemas.microsoft.com/office/drawing/2014/main" id="{2F96A668-CD2B-4A42-AAEA-0174B951B095}"/>
            </a:ext>
          </a:extLst>
        </xdr:cNvPr>
        <xdr:cNvCxnSpPr/>
      </xdr:nvCxnSpPr>
      <xdr:spPr>
        <a:xfrm>
          <a:off x="3676650" y="2984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654050</xdr:colOff>
      <xdr:row>21</xdr:row>
      <xdr:rowOff>146050</xdr:rowOff>
    </xdr:to>
    <xdr:cxnSp macro="">
      <xdr:nvCxnSpPr>
        <xdr:cNvPr id="15" name="Ravni poveznik 14">
          <a:extLst>
            <a:ext uri="{FF2B5EF4-FFF2-40B4-BE49-F238E27FC236}">
              <a16:creationId xmlns:a16="http://schemas.microsoft.com/office/drawing/2014/main" id="{1188F96C-6D6F-42AA-9E2E-838F8550F97E}"/>
            </a:ext>
          </a:extLst>
        </xdr:cNvPr>
        <xdr:cNvCxnSpPr/>
      </xdr:nvCxnSpPr>
      <xdr:spPr>
        <a:xfrm>
          <a:off x="3676650" y="3149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654050</xdr:colOff>
      <xdr:row>22</xdr:row>
      <xdr:rowOff>146050</xdr:rowOff>
    </xdr:to>
    <xdr:cxnSp macro="">
      <xdr:nvCxnSpPr>
        <xdr:cNvPr id="16" name="Ravni poveznik 15">
          <a:extLst>
            <a:ext uri="{FF2B5EF4-FFF2-40B4-BE49-F238E27FC236}">
              <a16:creationId xmlns:a16="http://schemas.microsoft.com/office/drawing/2014/main" id="{3D1CB384-087B-4BBD-8B9C-F11D4C8DABE8}"/>
            </a:ext>
          </a:extLst>
        </xdr:cNvPr>
        <xdr:cNvCxnSpPr/>
      </xdr:nvCxnSpPr>
      <xdr:spPr>
        <a:xfrm>
          <a:off x="3676650" y="3314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654050</xdr:colOff>
      <xdr:row>23</xdr:row>
      <xdr:rowOff>146050</xdr:rowOff>
    </xdr:to>
    <xdr:cxnSp macro="">
      <xdr:nvCxnSpPr>
        <xdr:cNvPr id="17" name="Ravni poveznik 16">
          <a:extLst>
            <a:ext uri="{FF2B5EF4-FFF2-40B4-BE49-F238E27FC236}">
              <a16:creationId xmlns:a16="http://schemas.microsoft.com/office/drawing/2014/main" id="{9D127AE9-C008-4E67-88D1-F4E7FE53F9CF}"/>
            </a:ext>
          </a:extLst>
        </xdr:cNvPr>
        <xdr:cNvCxnSpPr/>
      </xdr:nvCxnSpPr>
      <xdr:spPr>
        <a:xfrm>
          <a:off x="3676650" y="3479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654050</xdr:colOff>
      <xdr:row>24</xdr:row>
      <xdr:rowOff>146050</xdr:rowOff>
    </xdr:to>
    <xdr:cxnSp macro="">
      <xdr:nvCxnSpPr>
        <xdr:cNvPr id="18" name="Ravni poveznik 17">
          <a:extLst>
            <a:ext uri="{FF2B5EF4-FFF2-40B4-BE49-F238E27FC236}">
              <a16:creationId xmlns:a16="http://schemas.microsoft.com/office/drawing/2014/main" id="{BD28C49D-1190-4FDB-8A2B-2D77DC60CD31}"/>
            </a:ext>
          </a:extLst>
        </xdr:cNvPr>
        <xdr:cNvCxnSpPr/>
      </xdr:nvCxnSpPr>
      <xdr:spPr>
        <a:xfrm>
          <a:off x="3676650" y="3644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654050</xdr:colOff>
      <xdr:row>25</xdr:row>
      <xdr:rowOff>146050</xdr:rowOff>
    </xdr:to>
    <xdr:cxnSp macro="">
      <xdr:nvCxnSpPr>
        <xdr:cNvPr id="19" name="Ravni poveznik 18">
          <a:extLst>
            <a:ext uri="{FF2B5EF4-FFF2-40B4-BE49-F238E27FC236}">
              <a16:creationId xmlns:a16="http://schemas.microsoft.com/office/drawing/2014/main" id="{4AE4426D-6048-4787-ADD0-A223406256DA}"/>
            </a:ext>
          </a:extLst>
        </xdr:cNvPr>
        <xdr:cNvCxnSpPr/>
      </xdr:nvCxnSpPr>
      <xdr:spPr>
        <a:xfrm>
          <a:off x="3676650" y="3810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654050</xdr:colOff>
      <xdr:row>26</xdr:row>
      <xdr:rowOff>146050</xdr:rowOff>
    </xdr:to>
    <xdr:cxnSp macro="">
      <xdr:nvCxnSpPr>
        <xdr:cNvPr id="20" name="Ravni poveznik 19">
          <a:extLst>
            <a:ext uri="{FF2B5EF4-FFF2-40B4-BE49-F238E27FC236}">
              <a16:creationId xmlns:a16="http://schemas.microsoft.com/office/drawing/2014/main" id="{244D137D-DA2A-4A0F-9A44-45E686F5ADEB}"/>
            </a:ext>
          </a:extLst>
        </xdr:cNvPr>
        <xdr:cNvCxnSpPr/>
      </xdr:nvCxnSpPr>
      <xdr:spPr>
        <a:xfrm>
          <a:off x="3676650" y="3975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654050</xdr:colOff>
      <xdr:row>27</xdr:row>
      <xdr:rowOff>146050</xdr:rowOff>
    </xdr:to>
    <xdr:cxnSp macro="">
      <xdr:nvCxnSpPr>
        <xdr:cNvPr id="21" name="Ravni poveznik 20">
          <a:extLst>
            <a:ext uri="{FF2B5EF4-FFF2-40B4-BE49-F238E27FC236}">
              <a16:creationId xmlns:a16="http://schemas.microsoft.com/office/drawing/2014/main" id="{8D9EBE58-ABE9-411A-86C0-6FFC4AF93681}"/>
            </a:ext>
          </a:extLst>
        </xdr:cNvPr>
        <xdr:cNvCxnSpPr/>
      </xdr:nvCxnSpPr>
      <xdr:spPr>
        <a:xfrm>
          <a:off x="3676650" y="4140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654050</xdr:colOff>
      <xdr:row>28</xdr:row>
      <xdr:rowOff>146050</xdr:rowOff>
    </xdr:to>
    <xdr:cxnSp macro="">
      <xdr:nvCxnSpPr>
        <xdr:cNvPr id="22" name="Ravni poveznik 21">
          <a:extLst>
            <a:ext uri="{FF2B5EF4-FFF2-40B4-BE49-F238E27FC236}">
              <a16:creationId xmlns:a16="http://schemas.microsoft.com/office/drawing/2014/main" id="{41C59E44-D034-4ABD-AE56-1C49CC3A7C4F}"/>
            </a:ext>
          </a:extLst>
        </xdr:cNvPr>
        <xdr:cNvCxnSpPr/>
      </xdr:nvCxnSpPr>
      <xdr:spPr>
        <a:xfrm>
          <a:off x="3676650" y="4305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654050</xdr:colOff>
      <xdr:row>29</xdr:row>
      <xdr:rowOff>146050</xdr:rowOff>
    </xdr:to>
    <xdr:cxnSp macro="">
      <xdr:nvCxnSpPr>
        <xdr:cNvPr id="23" name="Ravni poveznik 22">
          <a:extLst>
            <a:ext uri="{FF2B5EF4-FFF2-40B4-BE49-F238E27FC236}">
              <a16:creationId xmlns:a16="http://schemas.microsoft.com/office/drawing/2014/main" id="{FB5826D9-1AEE-4267-81CB-F607F55A4C81}"/>
            </a:ext>
          </a:extLst>
        </xdr:cNvPr>
        <xdr:cNvCxnSpPr/>
      </xdr:nvCxnSpPr>
      <xdr:spPr>
        <a:xfrm>
          <a:off x="3676650" y="44704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654050</xdr:colOff>
      <xdr:row>30</xdr:row>
      <xdr:rowOff>146050</xdr:rowOff>
    </xdr:to>
    <xdr:cxnSp macro="">
      <xdr:nvCxnSpPr>
        <xdr:cNvPr id="24" name="Ravni poveznik 23">
          <a:extLst>
            <a:ext uri="{FF2B5EF4-FFF2-40B4-BE49-F238E27FC236}">
              <a16:creationId xmlns:a16="http://schemas.microsoft.com/office/drawing/2014/main" id="{5918E713-AAA5-4691-9D8F-DDEBAC5A72F0}"/>
            </a:ext>
          </a:extLst>
        </xdr:cNvPr>
        <xdr:cNvCxnSpPr/>
      </xdr:nvCxnSpPr>
      <xdr:spPr>
        <a:xfrm>
          <a:off x="3676650" y="4635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654050</xdr:colOff>
      <xdr:row>31</xdr:row>
      <xdr:rowOff>146050</xdr:rowOff>
    </xdr:to>
    <xdr:cxnSp macro="">
      <xdr:nvCxnSpPr>
        <xdr:cNvPr id="25" name="Ravni poveznik 24">
          <a:extLst>
            <a:ext uri="{FF2B5EF4-FFF2-40B4-BE49-F238E27FC236}">
              <a16:creationId xmlns:a16="http://schemas.microsoft.com/office/drawing/2014/main" id="{126F3973-6C9F-4094-99F5-1920478040D9}"/>
            </a:ext>
          </a:extLst>
        </xdr:cNvPr>
        <xdr:cNvCxnSpPr/>
      </xdr:nvCxnSpPr>
      <xdr:spPr>
        <a:xfrm>
          <a:off x="3676650" y="4800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654050</xdr:colOff>
      <xdr:row>32</xdr:row>
      <xdr:rowOff>146050</xdr:rowOff>
    </xdr:to>
    <xdr:cxnSp macro="">
      <xdr:nvCxnSpPr>
        <xdr:cNvPr id="26" name="Ravni poveznik 25">
          <a:extLst>
            <a:ext uri="{FF2B5EF4-FFF2-40B4-BE49-F238E27FC236}">
              <a16:creationId xmlns:a16="http://schemas.microsoft.com/office/drawing/2014/main" id="{F23EE0B3-F22B-4AC7-8499-4919B4C29B55}"/>
            </a:ext>
          </a:extLst>
        </xdr:cNvPr>
        <xdr:cNvCxnSpPr/>
      </xdr:nvCxnSpPr>
      <xdr:spPr>
        <a:xfrm>
          <a:off x="3676650" y="4965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654050</xdr:colOff>
      <xdr:row>33</xdr:row>
      <xdr:rowOff>146050</xdr:rowOff>
    </xdr:to>
    <xdr:cxnSp macro="">
      <xdr:nvCxnSpPr>
        <xdr:cNvPr id="27" name="Ravni poveznik 26">
          <a:extLst>
            <a:ext uri="{FF2B5EF4-FFF2-40B4-BE49-F238E27FC236}">
              <a16:creationId xmlns:a16="http://schemas.microsoft.com/office/drawing/2014/main" id="{6E305DF3-F6FF-49B4-8A58-5332074991ED}"/>
            </a:ext>
          </a:extLst>
        </xdr:cNvPr>
        <xdr:cNvCxnSpPr/>
      </xdr:nvCxnSpPr>
      <xdr:spPr>
        <a:xfrm>
          <a:off x="3676650" y="5130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654050</xdr:colOff>
      <xdr:row>34</xdr:row>
      <xdr:rowOff>146050</xdr:rowOff>
    </xdr:to>
    <xdr:cxnSp macro="">
      <xdr:nvCxnSpPr>
        <xdr:cNvPr id="28" name="Ravni poveznik 27">
          <a:extLst>
            <a:ext uri="{FF2B5EF4-FFF2-40B4-BE49-F238E27FC236}">
              <a16:creationId xmlns:a16="http://schemas.microsoft.com/office/drawing/2014/main" id="{CF98BDC4-EF51-4716-9AE2-B019002B0D3E}"/>
            </a:ext>
          </a:extLst>
        </xdr:cNvPr>
        <xdr:cNvCxnSpPr/>
      </xdr:nvCxnSpPr>
      <xdr:spPr>
        <a:xfrm>
          <a:off x="3676650" y="5295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654050</xdr:colOff>
      <xdr:row>35</xdr:row>
      <xdr:rowOff>146050</xdr:rowOff>
    </xdr:to>
    <xdr:cxnSp macro="">
      <xdr:nvCxnSpPr>
        <xdr:cNvPr id="29" name="Ravni poveznik 28">
          <a:extLst>
            <a:ext uri="{FF2B5EF4-FFF2-40B4-BE49-F238E27FC236}">
              <a16:creationId xmlns:a16="http://schemas.microsoft.com/office/drawing/2014/main" id="{4F027E9E-7665-4932-B50B-E6143F57A0D9}"/>
            </a:ext>
          </a:extLst>
        </xdr:cNvPr>
        <xdr:cNvCxnSpPr/>
      </xdr:nvCxnSpPr>
      <xdr:spPr>
        <a:xfrm>
          <a:off x="3676650" y="5461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654050</xdr:colOff>
      <xdr:row>36</xdr:row>
      <xdr:rowOff>146050</xdr:rowOff>
    </xdr:to>
    <xdr:cxnSp macro="">
      <xdr:nvCxnSpPr>
        <xdr:cNvPr id="30" name="Ravni poveznik 29">
          <a:extLst>
            <a:ext uri="{FF2B5EF4-FFF2-40B4-BE49-F238E27FC236}">
              <a16:creationId xmlns:a16="http://schemas.microsoft.com/office/drawing/2014/main" id="{74D93490-4CC8-4E49-BD92-FB82C77FDB34}"/>
            </a:ext>
          </a:extLst>
        </xdr:cNvPr>
        <xdr:cNvCxnSpPr/>
      </xdr:nvCxnSpPr>
      <xdr:spPr>
        <a:xfrm>
          <a:off x="3676650" y="5626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654050</xdr:colOff>
      <xdr:row>37</xdr:row>
      <xdr:rowOff>146050</xdr:rowOff>
    </xdr:to>
    <xdr:cxnSp macro="">
      <xdr:nvCxnSpPr>
        <xdr:cNvPr id="31" name="Ravni poveznik 30">
          <a:extLst>
            <a:ext uri="{FF2B5EF4-FFF2-40B4-BE49-F238E27FC236}">
              <a16:creationId xmlns:a16="http://schemas.microsoft.com/office/drawing/2014/main" id="{0C531D7F-9777-431A-8EA1-6777BB265227}"/>
            </a:ext>
          </a:extLst>
        </xdr:cNvPr>
        <xdr:cNvCxnSpPr/>
      </xdr:nvCxnSpPr>
      <xdr:spPr>
        <a:xfrm>
          <a:off x="3676650" y="5791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654050</xdr:colOff>
      <xdr:row>38</xdr:row>
      <xdr:rowOff>146050</xdr:rowOff>
    </xdr:to>
    <xdr:cxnSp macro="">
      <xdr:nvCxnSpPr>
        <xdr:cNvPr id="32" name="Ravni poveznik 31">
          <a:extLst>
            <a:ext uri="{FF2B5EF4-FFF2-40B4-BE49-F238E27FC236}">
              <a16:creationId xmlns:a16="http://schemas.microsoft.com/office/drawing/2014/main" id="{85DAB220-AB70-4DB9-BEFB-EE29151BA83C}"/>
            </a:ext>
          </a:extLst>
        </xdr:cNvPr>
        <xdr:cNvCxnSpPr/>
      </xdr:nvCxnSpPr>
      <xdr:spPr>
        <a:xfrm>
          <a:off x="3676650" y="5956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39</xdr:row>
      <xdr:rowOff>6350</xdr:rowOff>
    </xdr:from>
    <xdr:to>
      <xdr:col>5</xdr:col>
      <xdr:colOff>654050</xdr:colOff>
      <xdr:row>39</xdr:row>
      <xdr:rowOff>152400</xdr:rowOff>
    </xdr:to>
    <xdr:cxnSp macro="">
      <xdr:nvCxnSpPr>
        <xdr:cNvPr id="33" name="Ravni poveznik 32">
          <a:extLst>
            <a:ext uri="{FF2B5EF4-FFF2-40B4-BE49-F238E27FC236}">
              <a16:creationId xmlns:a16="http://schemas.microsoft.com/office/drawing/2014/main" id="{B6B69FC2-7A0F-44FD-9691-75F97960E96F}"/>
            </a:ext>
          </a:extLst>
        </xdr:cNvPr>
        <xdr:cNvCxnSpPr/>
      </xdr:nvCxnSpPr>
      <xdr:spPr>
        <a:xfrm>
          <a:off x="3676650" y="61277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654050</xdr:colOff>
      <xdr:row>40</xdr:row>
      <xdr:rowOff>146050</xdr:rowOff>
    </xdr:to>
    <xdr:cxnSp macro="">
      <xdr:nvCxnSpPr>
        <xdr:cNvPr id="34" name="Ravni poveznik 33">
          <a:extLst>
            <a:ext uri="{FF2B5EF4-FFF2-40B4-BE49-F238E27FC236}">
              <a16:creationId xmlns:a16="http://schemas.microsoft.com/office/drawing/2014/main" id="{6B8FAB1B-6097-487E-888E-8C22760EF27F}"/>
            </a:ext>
          </a:extLst>
        </xdr:cNvPr>
        <xdr:cNvCxnSpPr/>
      </xdr:nvCxnSpPr>
      <xdr:spPr>
        <a:xfrm>
          <a:off x="3676650" y="6286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654050</xdr:colOff>
      <xdr:row>41</xdr:row>
      <xdr:rowOff>146050</xdr:rowOff>
    </xdr:to>
    <xdr:cxnSp macro="">
      <xdr:nvCxnSpPr>
        <xdr:cNvPr id="35" name="Ravni poveznik 34">
          <a:extLst>
            <a:ext uri="{FF2B5EF4-FFF2-40B4-BE49-F238E27FC236}">
              <a16:creationId xmlns:a16="http://schemas.microsoft.com/office/drawing/2014/main" id="{0DFFDD7D-9687-4427-A2DA-A0BB0B2A1862}"/>
            </a:ext>
          </a:extLst>
        </xdr:cNvPr>
        <xdr:cNvCxnSpPr/>
      </xdr:nvCxnSpPr>
      <xdr:spPr>
        <a:xfrm>
          <a:off x="3676650" y="6451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654050</xdr:colOff>
      <xdr:row>42</xdr:row>
      <xdr:rowOff>146050</xdr:rowOff>
    </xdr:to>
    <xdr:cxnSp macro="">
      <xdr:nvCxnSpPr>
        <xdr:cNvPr id="36" name="Ravni poveznik 35">
          <a:extLst>
            <a:ext uri="{FF2B5EF4-FFF2-40B4-BE49-F238E27FC236}">
              <a16:creationId xmlns:a16="http://schemas.microsoft.com/office/drawing/2014/main" id="{2DDF4A88-9786-4972-A0B0-EA3F8E3391D7}"/>
            </a:ext>
          </a:extLst>
        </xdr:cNvPr>
        <xdr:cNvCxnSpPr/>
      </xdr:nvCxnSpPr>
      <xdr:spPr>
        <a:xfrm>
          <a:off x="3676650" y="6616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654050</xdr:colOff>
      <xdr:row>43</xdr:row>
      <xdr:rowOff>146050</xdr:rowOff>
    </xdr:to>
    <xdr:cxnSp macro="">
      <xdr:nvCxnSpPr>
        <xdr:cNvPr id="37" name="Ravni poveznik 36">
          <a:extLst>
            <a:ext uri="{FF2B5EF4-FFF2-40B4-BE49-F238E27FC236}">
              <a16:creationId xmlns:a16="http://schemas.microsoft.com/office/drawing/2014/main" id="{7375D1BD-960A-4AD1-9A87-9CCD5D2F359C}"/>
            </a:ext>
          </a:extLst>
        </xdr:cNvPr>
        <xdr:cNvCxnSpPr/>
      </xdr:nvCxnSpPr>
      <xdr:spPr>
        <a:xfrm>
          <a:off x="3676650" y="6781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654050</xdr:colOff>
      <xdr:row>44</xdr:row>
      <xdr:rowOff>146050</xdr:rowOff>
    </xdr:to>
    <xdr:cxnSp macro="">
      <xdr:nvCxnSpPr>
        <xdr:cNvPr id="38" name="Ravni poveznik 37">
          <a:extLst>
            <a:ext uri="{FF2B5EF4-FFF2-40B4-BE49-F238E27FC236}">
              <a16:creationId xmlns:a16="http://schemas.microsoft.com/office/drawing/2014/main" id="{9D8FB856-FAE9-475F-BF7F-E355305F70BA}"/>
            </a:ext>
          </a:extLst>
        </xdr:cNvPr>
        <xdr:cNvCxnSpPr/>
      </xdr:nvCxnSpPr>
      <xdr:spPr>
        <a:xfrm>
          <a:off x="3676650" y="6946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654050</xdr:colOff>
      <xdr:row>45</xdr:row>
      <xdr:rowOff>146050</xdr:rowOff>
    </xdr:to>
    <xdr:cxnSp macro="">
      <xdr:nvCxnSpPr>
        <xdr:cNvPr id="39" name="Ravni poveznik 38">
          <a:extLst>
            <a:ext uri="{FF2B5EF4-FFF2-40B4-BE49-F238E27FC236}">
              <a16:creationId xmlns:a16="http://schemas.microsoft.com/office/drawing/2014/main" id="{8B8D9276-4FE1-4B1D-949D-5C6BA92775CC}"/>
            </a:ext>
          </a:extLst>
        </xdr:cNvPr>
        <xdr:cNvCxnSpPr/>
      </xdr:nvCxnSpPr>
      <xdr:spPr>
        <a:xfrm>
          <a:off x="3676650" y="7112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654050</xdr:colOff>
      <xdr:row>46</xdr:row>
      <xdr:rowOff>146050</xdr:rowOff>
    </xdr:to>
    <xdr:cxnSp macro="">
      <xdr:nvCxnSpPr>
        <xdr:cNvPr id="40" name="Ravni poveznik 39">
          <a:extLst>
            <a:ext uri="{FF2B5EF4-FFF2-40B4-BE49-F238E27FC236}">
              <a16:creationId xmlns:a16="http://schemas.microsoft.com/office/drawing/2014/main" id="{BA5011BB-7740-4FD1-98F5-727A241390FD}"/>
            </a:ext>
          </a:extLst>
        </xdr:cNvPr>
        <xdr:cNvCxnSpPr/>
      </xdr:nvCxnSpPr>
      <xdr:spPr>
        <a:xfrm>
          <a:off x="3676650" y="7277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654050</xdr:colOff>
      <xdr:row>46</xdr:row>
      <xdr:rowOff>146050</xdr:rowOff>
    </xdr:to>
    <xdr:cxnSp macro="">
      <xdr:nvCxnSpPr>
        <xdr:cNvPr id="41" name="Ravni poveznik 40">
          <a:extLst>
            <a:ext uri="{FF2B5EF4-FFF2-40B4-BE49-F238E27FC236}">
              <a16:creationId xmlns:a16="http://schemas.microsoft.com/office/drawing/2014/main" id="{2AD5F57F-C647-4836-BD29-16444CE11E59}"/>
            </a:ext>
          </a:extLst>
        </xdr:cNvPr>
        <xdr:cNvCxnSpPr/>
      </xdr:nvCxnSpPr>
      <xdr:spPr>
        <a:xfrm>
          <a:off x="4337050" y="7277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654050</xdr:colOff>
      <xdr:row>45</xdr:row>
      <xdr:rowOff>146050</xdr:rowOff>
    </xdr:to>
    <xdr:cxnSp macro="">
      <xdr:nvCxnSpPr>
        <xdr:cNvPr id="42" name="Ravni poveznik 41">
          <a:extLst>
            <a:ext uri="{FF2B5EF4-FFF2-40B4-BE49-F238E27FC236}">
              <a16:creationId xmlns:a16="http://schemas.microsoft.com/office/drawing/2014/main" id="{55EEDE5E-452F-485B-9067-CDAB9A95558C}"/>
            </a:ext>
          </a:extLst>
        </xdr:cNvPr>
        <xdr:cNvCxnSpPr/>
      </xdr:nvCxnSpPr>
      <xdr:spPr>
        <a:xfrm>
          <a:off x="4337050" y="7112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0</xdr:rowOff>
    </xdr:from>
    <xdr:to>
      <xdr:col>6</xdr:col>
      <xdr:colOff>654050</xdr:colOff>
      <xdr:row>44</xdr:row>
      <xdr:rowOff>146050</xdr:rowOff>
    </xdr:to>
    <xdr:cxnSp macro="">
      <xdr:nvCxnSpPr>
        <xdr:cNvPr id="43" name="Ravni poveznik 42">
          <a:extLst>
            <a:ext uri="{FF2B5EF4-FFF2-40B4-BE49-F238E27FC236}">
              <a16:creationId xmlns:a16="http://schemas.microsoft.com/office/drawing/2014/main" id="{F4B3F8A4-9A9F-4114-8481-32D33D128719}"/>
            </a:ext>
          </a:extLst>
        </xdr:cNvPr>
        <xdr:cNvCxnSpPr/>
      </xdr:nvCxnSpPr>
      <xdr:spPr>
        <a:xfrm>
          <a:off x="4337050" y="6946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654050</xdr:colOff>
      <xdr:row>43</xdr:row>
      <xdr:rowOff>146050</xdr:rowOff>
    </xdr:to>
    <xdr:cxnSp macro="">
      <xdr:nvCxnSpPr>
        <xdr:cNvPr id="44" name="Ravni poveznik 43">
          <a:extLst>
            <a:ext uri="{FF2B5EF4-FFF2-40B4-BE49-F238E27FC236}">
              <a16:creationId xmlns:a16="http://schemas.microsoft.com/office/drawing/2014/main" id="{10EAF1F3-3420-478E-8944-C2311EE69F0E}"/>
            </a:ext>
          </a:extLst>
        </xdr:cNvPr>
        <xdr:cNvCxnSpPr/>
      </xdr:nvCxnSpPr>
      <xdr:spPr>
        <a:xfrm>
          <a:off x="4337050" y="6781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654050</xdr:colOff>
      <xdr:row>42</xdr:row>
      <xdr:rowOff>146050</xdr:rowOff>
    </xdr:to>
    <xdr:cxnSp macro="">
      <xdr:nvCxnSpPr>
        <xdr:cNvPr id="45" name="Ravni poveznik 44">
          <a:extLst>
            <a:ext uri="{FF2B5EF4-FFF2-40B4-BE49-F238E27FC236}">
              <a16:creationId xmlns:a16="http://schemas.microsoft.com/office/drawing/2014/main" id="{CDA5DE55-C1EF-49FB-8099-3A706B7F75DD}"/>
            </a:ext>
          </a:extLst>
        </xdr:cNvPr>
        <xdr:cNvCxnSpPr/>
      </xdr:nvCxnSpPr>
      <xdr:spPr>
        <a:xfrm>
          <a:off x="4337050" y="6616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0</xdr:rowOff>
    </xdr:from>
    <xdr:to>
      <xdr:col>6</xdr:col>
      <xdr:colOff>654050</xdr:colOff>
      <xdr:row>41</xdr:row>
      <xdr:rowOff>146050</xdr:rowOff>
    </xdr:to>
    <xdr:cxnSp macro="">
      <xdr:nvCxnSpPr>
        <xdr:cNvPr id="46" name="Ravni poveznik 45">
          <a:extLst>
            <a:ext uri="{FF2B5EF4-FFF2-40B4-BE49-F238E27FC236}">
              <a16:creationId xmlns:a16="http://schemas.microsoft.com/office/drawing/2014/main" id="{9735E224-A03D-4676-B461-26559DE1865F}"/>
            </a:ext>
          </a:extLst>
        </xdr:cNvPr>
        <xdr:cNvCxnSpPr/>
      </xdr:nvCxnSpPr>
      <xdr:spPr>
        <a:xfrm>
          <a:off x="4337050" y="6451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654050</xdr:colOff>
      <xdr:row>40</xdr:row>
      <xdr:rowOff>146050</xdr:rowOff>
    </xdr:to>
    <xdr:cxnSp macro="">
      <xdr:nvCxnSpPr>
        <xdr:cNvPr id="47" name="Ravni poveznik 46">
          <a:extLst>
            <a:ext uri="{FF2B5EF4-FFF2-40B4-BE49-F238E27FC236}">
              <a16:creationId xmlns:a16="http://schemas.microsoft.com/office/drawing/2014/main" id="{E7E15509-F632-49A2-885C-42CD5C56AF48}"/>
            </a:ext>
          </a:extLst>
        </xdr:cNvPr>
        <xdr:cNvCxnSpPr/>
      </xdr:nvCxnSpPr>
      <xdr:spPr>
        <a:xfrm>
          <a:off x="4337050" y="6286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654050</xdr:colOff>
      <xdr:row>39</xdr:row>
      <xdr:rowOff>146050</xdr:rowOff>
    </xdr:to>
    <xdr:cxnSp macro="">
      <xdr:nvCxnSpPr>
        <xdr:cNvPr id="48" name="Ravni poveznik 47">
          <a:extLst>
            <a:ext uri="{FF2B5EF4-FFF2-40B4-BE49-F238E27FC236}">
              <a16:creationId xmlns:a16="http://schemas.microsoft.com/office/drawing/2014/main" id="{EEDD3CA5-C850-41D5-B1AE-4A23E8C65E52}"/>
            </a:ext>
          </a:extLst>
        </xdr:cNvPr>
        <xdr:cNvCxnSpPr/>
      </xdr:nvCxnSpPr>
      <xdr:spPr>
        <a:xfrm>
          <a:off x="4337050" y="61214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654050</xdr:colOff>
      <xdr:row>38</xdr:row>
      <xdr:rowOff>146050</xdr:rowOff>
    </xdr:to>
    <xdr:cxnSp macro="">
      <xdr:nvCxnSpPr>
        <xdr:cNvPr id="49" name="Ravni poveznik 48">
          <a:extLst>
            <a:ext uri="{FF2B5EF4-FFF2-40B4-BE49-F238E27FC236}">
              <a16:creationId xmlns:a16="http://schemas.microsoft.com/office/drawing/2014/main" id="{E6F9771E-6159-433B-833C-BFD6B342557E}"/>
            </a:ext>
          </a:extLst>
        </xdr:cNvPr>
        <xdr:cNvCxnSpPr/>
      </xdr:nvCxnSpPr>
      <xdr:spPr>
        <a:xfrm>
          <a:off x="4337050" y="5956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654050</xdr:colOff>
      <xdr:row>37</xdr:row>
      <xdr:rowOff>146050</xdr:rowOff>
    </xdr:to>
    <xdr:cxnSp macro="">
      <xdr:nvCxnSpPr>
        <xdr:cNvPr id="50" name="Ravni poveznik 49">
          <a:extLst>
            <a:ext uri="{FF2B5EF4-FFF2-40B4-BE49-F238E27FC236}">
              <a16:creationId xmlns:a16="http://schemas.microsoft.com/office/drawing/2014/main" id="{F0BC70D3-B4D6-459B-A0F0-89D9D3CADFBA}"/>
            </a:ext>
          </a:extLst>
        </xdr:cNvPr>
        <xdr:cNvCxnSpPr/>
      </xdr:nvCxnSpPr>
      <xdr:spPr>
        <a:xfrm>
          <a:off x="4337050" y="5791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654050</xdr:colOff>
      <xdr:row>36</xdr:row>
      <xdr:rowOff>146050</xdr:rowOff>
    </xdr:to>
    <xdr:cxnSp macro="">
      <xdr:nvCxnSpPr>
        <xdr:cNvPr id="51" name="Ravni poveznik 50">
          <a:extLst>
            <a:ext uri="{FF2B5EF4-FFF2-40B4-BE49-F238E27FC236}">
              <a16:creationId xmlns:a16="http://schemas.microsoft.com/office/drawing/2014/main" id="{46965D64-5811-42F2-B785-F265FDD9A1D4}"/>
            </a:ext>
          </a:extLst>
        </xdr:cNvPr>
        <xdr:cNvCxnSpPr/>
      </xdr:nvCxnSpPr>
      <xdr:spPr>
        <a:xfrm>
          <a:off x="4337050" y="5626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654050</xdr:colOff>
      <xdr:row>35</xdr:row>
      <xdr:rowOff>146050</xdr:rowOff>
    </xdr:to>
    <xdr:cxnSp macro="">
      <xdr:nvCxnSpPr>
        <xdr:cNvPr id="52" name="Ravni poveznik 51">
          <a:extLst>
            <a:ext uri="{FF2B5EF4-FFF2-40B4-BE49-F238E27FC236}">
              <a16:creationId xmlns:a16="http://schemas.microsoft.com/office/drawing/2014/main" id="{187144F0-0383-49DE-9507-F141F9784119}"/>
            </a:ext>
          </a:extLst>
        </xdr:cNvPr>
        <xdr:cNvCxnSpPr/>
      </xdr:nvCxnSpPr>
      <xdr:spPr>
        <a:xfrm>
          <a:off x="4337050" y="5461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6</xdr:col>
      <xdr:colOff>654050</xdr:colOff>
      <xdr:row>34</xdr:row>
      <xdr:rowOff>146050</xdr:rowOff>
    </xdr:to>
    <xdr:cxnSp macro="">
      <xdr:nvCxnSpPr>
        <xdr:cNvPr id="53" name="Ravni poveznik 52">
          <a:extLst>
            <a:ext uri="{FF2B5EF4-FFF2-40B4-BE49-F238E27FC236}">
              <a16:creationId xmlns:a16="http://schemas.microsoft.com/office/drawing/2014/main" id="{6729F1C0-83BF-4761-B661-88622F09278A}"/>
            </a:ext>
          </a:extLst>
        </xdr:cNvPr>
        <xdr:cNvCxnSpPr/>
      </xdr:nvCxnSpPr>
      <xdr:spPr>
        <a:xfrm>
          <a:off x="4337050" y="5295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654050</xdr:colOff>
      <xdr:row>33</xdr:row>
      <xdr:rowOff>146050</xdr:rowOff>
    </xdr:to>
    <xdr:cxnSp macro="">
      <xdr:nvCxnSpPr>
        <xdr:cNvPr id="54" name="Ravni poveznik 53">
          <a:extLst>
            <a:ext uri="{FF2B5EF4-FFF2-40B4-BE49-F238E27FC236}">
              <a16:creationId xmlns:a16="http://schemas.microsoft.com/office/drawing/2014/main" id="{78C47403-B84B-4B31-81B4-F3755DE94F32}"/>
            </a:ext>
          </a:extLst>
        </xdr:cNvPr>
        <xdr:cNvCxnSpPr/>
      </xdr:nvCxnSpPr>
      <xdr:spPr>
        <a:xfrm>
          <a:off x="4337050" y="5130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654050</xdr:colOff>
      <xdr:row>32</xdr:row>
      <xdr:rowOff>146050</xdr:rowOff>
    </xdr:to>
    <xdr:cxnSp macro="">
      <xdr:nvCxnSpPr>
        <xdr:cNvPr id="55" name="Ravni poveznik 54">
          <a:extLst>
            <a:ext uri="{FF2B5EF4-FFF2-40B4-BE49-F238E27FC236}">
              <a16:creationId xmlns:a16="http://schemas.microsoft.com/office/drawing/2014/main" id="{EEBEFAFB-F413-4C65-BDA7-A35584DE0DBC}"/>
            </a:ext>
          </a:extLst>
        </xdr:cNvPr>
        <xdr:cNvCxnSpPr/>
      </xdr:nvCxnSpPr>
      <xdr:spPr>
        <a:xfrm>
          <a:off x="4337050" y="4965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654050</xdr:colOff>
      <xdr:row>31</xdr:row>
      <xdr:rowOff>146050</xdr:rowOff>
    </xdr:to>
    <xdr:cxnSp macro="">
      <xdr:nvCxnSpPr>
        <xdr:cNvPr id="56" name="Ravni poveznik 55">
          <a:extLst>
            <a:ext uri="{FF2B5EF4-FFF2-40B4-BE49-F238E27FC236}">
              <a16:creationId xmlns:a16="http://schemas.microsoft.com/office/drawing/2014/main" id="{3F54F1C3-4C4C-4D66-8B85-B35FE2FD5A17}"/>
            </a:ext>
          </a:extLst>
        </xdr:cNvPr>
        <xdr:cNvCxnSpPr/>
      </xdr:nvCxnSpPr>
      <xdr:spPr>
        <a:xfrm>
          <a:off x="4337050" y="4800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654050</xdr:colOff>
      <xdr:row>30</xdr:row>
      <xdr:rowOff>146050</xdr:rowOff>
    </xdr:to>
    <xdr:cxnSp macro="">
      <xdr:nvCxnSpPr>
        <xdr:cNvPr id="57" name="Ravni poveznik 56">
          <a:extLst>
            <a:ext uri="{FF2B5EF4-FFF2-40B4-BE49-F238E27FC236}">
              <a16:creationId xmlns:a16="http://schemas.microsoft.com/office/drawing/2014/main" id="{8E7A78FF-14B1-4C4C-9BAE-CFEB787478E1}"/>
            </a:ext>
          </a:extLst>
        </xdr:cNvPr>
        <xdr:cNvCxnSpPr/>
      </xdr:nvCxnSpPr>
      <xdr:spPr>
        <a:xfrm>
          <a:off x="4337050" y="4635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654050</xdr:colOff>
      <xdr:row>29</xdr:row>
      <xdr:rowOff>146050</xdr:rowOff>
    </xdr:to>
    <xdr:cxnSp macro="">
      <xdr:nvCxnSpPr>
        <xdr:cNvPr id="58" name="Ravni poveznik 57">
          <a:extLst>
            <a:ext uri="{FF2B5EF4-FFF2-40B4-BE49-F238E27FC236}">
              <a16:creationId xmlns:a16="http://schemas.microsoft.com/office/drawing/2014/main" id="{8C7F6F56-F28D-4486-AF46-B04940457E68}"/>
            </a:ext>
          </a:extLst>
        </xdr:cNvPr>
        <xdr:cNvCxnSpPr/>
      </xdr:nvCxnSpPr>
      <xdr:spPr>
        <a:xfrm>
          <a:off x="4337050" y="44704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654050</xdr:colOff>
      <xdr:row>28</xdr:row>
      <xdr:rowOff>146050</xdr:rowOff>
    </xdr:to>
    <xdr:cxnSp macro="">
      <xdr:nvCxnSpPr>
        <xdr:cNvPr id="59" name="Ravni poveznik 58">
          <a:extLst>
            <a:ext uri="{FF2B5EF4-FFF2-40B4-BE49-F238E27FC236}">
              <a16:creationId xmlns:a16="http://schemas.microsoft.com/office/drawing/2014/main" id="{F949460E-D625-4522-A640-60704821A769}"/>
            </a:ext>
          </a:extLst>
        </xdr:cNvPr>
        <xdr:cNvCxnSpPr/>
      </xdr:nvCxnSpPr>
      <xdr:spPr>
        <a:xfrm>
          <a:off x="4337050" y="4305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654050</xdr:colOff>
      <xdr:row>27</xdr:row>
      <xdr:rowOff>146050</xdr:rowOff>
    </xdr:to>
    <xdr:cxnSp macro="">
      <xdr:nvCxnSpPr>
        <xdr:cNvPr id="60" name="Ravni poveznik 59">
          <a:extLst>
            <a:ext uri="{FF2B5EF4-FFF2-40B4-BE49-F238E27FC236}">
              <a16:creationId xmlns:a16="http://schemas.microsoft.com/office/drawing/2014/main" id="{5F9C9BC9-255C-4F9E-BB60-0B9204303C43}"/>
            </a:ext>
          </a:extLst>
        </xdr:cNvPr>
        <xdr:cNvCxnSpPr/>
      </xdr:nvCxnSpPr>
      <xdr:spPr>
        <a:xfrm>
          <a:off x="4337050" y="4140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654050</xdr:colOff>
      <xdr:row>26</xdr:row>
      <xdr:rowOff>146050</xdr:rowOff>
    </xdr:to>
    <xdr:cxnSp macro="">
      <xdr:nvCxnSpPr>
        <xdr:cNvPr id="61" name="Ravni poveznik 60">
          <a:extLst>
            <a:ext uri="{FF2B5EF4-FFF2-40B4-BE49-F238E27FC236}">
              <a16:creationId xmlns:a16="http://schemas.microsoft.com/office/drawing/2014/main" id="{4BA5EBCF-56C5-44D2-AC6A-26778287C8F3}"/>
            </a:ext>
          </a:extLst>
        </xdr:cNvPr>
        <xdr:cNvCxnSpPr/>
      </xdr:nvCxnSpPr>
      <xdr:spPr>
        <a:xfrm>
          <a:off x="4337050" y="3975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654050</xdr:colOff>
      <xdr:row>25</xdr:row>
      <xdr:rowOff>146050</xdr:rowOff>
    </xdr:to>
    <xdr:cxnSp macro="">
      <xdr:nvCxnSpPr>
        <xdr:cNvPr id="62" name="Ravni poveznik 61">
          <a:extLst>
            <a:ext uri="{FF2B5EF4-FFF2-40B4-BE49-F238E27FC236}">
              <a16:creationId xmlns:a16="http://schemas.microsoft.com/office/drawing/2014/main" id="{0C16AA7C-BF59-4593-A142-4B57FBD6F561}"/>
            </a:ext>
          </a:extLst>
        </xdr:cNvPr>
        <xdr:cNvCxnSpPr/>
      </xdr:nvCxnSpPr>
      <xdr:spPr>
        <a:xfrm>
          <a:off x="4337050" y="3810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654050</xdr:colOff>
      <xdr:row>24</xdr:row>
      <xdr:rowOff>146050</xdr:rowOff>
    </xdr:to>
    <xdr:cxnSp macro="">
      <xdr:nvCxnSpPr>
        <xdr:cNvPr id="63" name="Ravni poveznik 62">
          <a:extLst>
            <a:ext uri="{FF2B5EF4-FFF2-40B4-BE49-F238E27FC236}">
              <a16:creationId xmlns:a16="http://schemas.microsoft.com/office/drawing/2014/main" id="{CB547E85-E8C4-4B79-A349-ABBD5D969BA5}"/>
            </a:ext>
          </a:extLst>
        </xdr:cNvPr>
        <xdr:cNvCxnSpPr/>
      </xdr:nvCxnSpPr>
      <xdr:spPr>
        <a:xfrm>
          <a:off x="4337050" y="3644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654050</xdr:colOff>
      <xdr:row>23</xdr:row>
      <xdr:rowOff>146050</xdr:rowOff>
    </xdr:to>
    <xdr:cxnSp macro="">
      <xdr:nvCxnSpPr>
        <xdr:cNvPr id="64" name="Ravni poveznik 63">
          <a:extLst>
            <a:ext uri="{FF2B5EF4-FFF2-40B4-BE49-F238E27FC236}">
              <a16:creationId xmlns:a16="http://schemas.microsoft.com/office/drawing/2014/main" id="{561B45B7-DA9E-4E54-A520-CC16905B9C0D}"/>
            </a:ext>
          </a:extLst>
        </xdr:cNvPr>
        <xdr:cNvCxnSpPr/>
      </xdr:nvCxnSpPr>
      <xdr:spPr>
        <a:xfrm>
          <a:off x="4337050" y="3479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654050</xdr:colOff>
      <xdr:row>22</xdr:row>
      <xdr:rowOff>146050</xdr:rowOff>
    </xdr:to>
    <xdr:cxnSp macro="">
      <xdr:nvCxnSpPr>
        <xdr:cNvPr id="65" name="Ravni poveznik 64">
          <a:extLst>
            <a:ext uri="{FF2B5EF4-FFF2-40B4-BE49-F238E27FC236}">
              <a16:creationId xmlns:a16="http://schemas.microsoft.com/office/drawing/2014/main" id="{B7362EFD-7037-4D16-AF7F-BDF0A68BB553}"/>
            </a:ext>
          </a:extLst>
        </xdr:cNvPr>
        <xdr:cNvCxnSpPr/>
      </xdr:nvCxnSpPr>
      <xdr:spPr>
        <a:xfrm>
          <a:off x="4337050" y="3314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654050</xdr:colOff>
      <xdr:row>21</xdr:row>
      <xdr:rowOff>146050</xdr:rowOff>
    </xdr:to>
    <xdr:cxnSp macro="">
      <xdr:nvCxnSpPr>
        <xdr:cNvPr id="66" name="Ravni poveznik 65">
          <a:extLst>
            <a:ext uri="{FF2B5EF4-FFF2-40B4-BE49-F238E27FC236}">
              <a16:creationId xmlns:a16="http://schemas.microsoft.com/office/drawing/2014/main" id="{BB5E3FF7-CCE5-41D6-B22E-BB6C220AD568}"/>
            </a:ext>
          </a:extLst>
        </xdr:cNvPr>
        <xdr:cNvCxnSpPr/>
      </xdr:nvCxnSpPr>
      <xdr:spPr>
        <a:xfrm>
          <a:off x="4337050" y="31496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654050</xdr:colOff>
      <xdr:row>20</xdr:row>
      <xdr:rowOff>146050</xdr:rowOff>
    </xdr:to>
    <xdr:cxnSp macro="">
      <xdr:nvCxnSpPr>
        <xdr:cNvPr id="67" name="Ravni poveznik 66">
          <a:extLst>
            <a:ext uri="{FF2B5EF4-FFF2-40B4-BE49-F238E27FC236}">
              <a16:creationId xmlns:a16="http://schemas.microsoft.com/office/drawing/2014/main" id="{9D541846-EC83-49D0-85E5-AC014823E12E}"/>
            </a:ext>
          </a:extLst>
        </xdr:cNvPr>
        <xdr:cNvCxnSpPr/>
      </xdr:nvCxnSpPr>
      <xdr:spPr>
        <a:xfrm>
          <a:off x="4337050" y="29845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654050</xdr:colOff>
      <xdr:row>19</xdr:row>
      <xdr:rowOff>146050</xdr:rowOff>
    </xdr:to>
    <xdr:cxnSp macro="">
      <xdr:nvCxnSpPr>
        <xdr:cNvPr id="68" name="Ravni poveznik 67">
          <a:extLst>
            <a:ext uri="{FF2B5EF4-FFF2-40B4-BE49-F238E27FC236}">
              <a16:creationId xmlns:a16="http://schemas.microsoft.com/office/drawing/2014/main" id="{F60008F9-687E-4A3E-8BCB-EACFF85D6C85}"/>
            </a:ext>
          </a:extLst>
        </xdr:cNvPr>
        <xdr:cNvCxnSpPr/>
      </xdr:nvCxnSpPr>
      <xdr:spPr>
        <a:xfrm>
          <a:off x="4337050" y="28194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654050</xdr:colOff>
      <xdr:row>18</xdr:row>
      <xdr:rowOff>146050</xdr:rowOff>
    </xdr:to>
    <xdr:cxnSp macro="">
      <xdr:nvCxnSpPr>
        <xdr:cNvPr id="69" name="Ravni poveznik 68">
          <a:extLst>
            <a:ext uri="{FF2B5EF4-FFF2-40B4-BE49-F238E27FC236}">
              <a16:creationId xmlns:a16="http://schemas.microsoft.com/office/drawing/2014/main" id="{C6E26C17-B4FD-48DA-AA28-DBD160828441}"/>
            </a:ext>
          </a:extLst>
        </xdr:cNvPr>
        <xdr:cNvCxnSpPr/>
      </xdr:nvCxnSpPr>
      <xdr:spPr>
        <a:xfrm>
          <a:off x="4337050" y="26543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654050</xdr:colOff>
      <xdr:row>17</xdr:row>
      <xdr:rowOff>146050</xdr:rowOff>
    </xdr:to>
    <xdr:cxnSp macro="">
      <xdr:nvCxnSpPr>
        <xdr:cNvPr id="70" name="Ravni poveznik 69">
          <a:extLst>
            <a:ext uri="{FF2B5EF4-FFF2-40B4-BE49-F238E27FC236}">
              <a16:creationId xmlns:a16="http://schemas.microsoft.com/office/drawing/2014/main" id="{82823D1F-334A-428F-8622-1300448DE38C}"/>
            </a:ext>
          </a:extLst>
        </xdr:cNvPr>
        <xdr:cNvCxnSpPr/>
      </xdr:nvCxnSpPr>
      <xdr:spPr>
        <a:xfrm>
          <a:off x="4337050" y="24892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654050</xdr:colOff>
      <xdr:row>16</xdr:row>
      <xdr:rowOff>146050</xdr:rowOff>
    </xdr:to>
    <xdr:cxnSp macro="">
      <xdr:nvCxnSpPr>
        <xdr:cNvPr id="71" name="Ravni poveznik 70">
          <a:extLst>
            <a:ext uri="{FF2B5EF4-FFF2-40B4-BE49-F238E27FC236}">
              <a16:creationId xmlns:a16="http://schemas.microsoft.com/office/drawing/2014/main" id="{8E8BC922-0768-46B3-AF8D-19347B67223A}"/>
            </a:ext>
          </a:extLst>
        </xdr:cNvPr>
        <xdr:cNvCxnSpPr/>
      </xdr:nvCxnSpPr>
      <xdr:spPr>
        <a:xfrm>
          <a:off x="4337050" y="23241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654050</xdr:colOff>
      <xdr:row>15</xdr:row>
      <xdr:rowOff>146050</xdr:rowOff>
    </xdr:to>
    <xdr:cxnSp macro="">
      <xdr:nvCxnSpPr>
        <xdr:cNvPr id="72" name="Ravni poveznik 71">
          <a:extLst>
            <a:ext uri="{FF2B5EF4-FFF2-40B4-BE49-F238E27FC236}">
              <a16:creationId xmlns:a16="http://schemas.microsoft.com/office/drawing/2014/main" id="{F28DFF3F-5F4E-45B3-A2D2-61CE899743F9}"/>
            </a:ext>
          </a:extLst>
        </xdr:cNvPr>
        <xdr:cNvCxnSpPr/>
      </xdr:nvCxnSpPr>
      <xdr:spPr>
        <a:xfrm>
          <a:off x="4337050" y="21590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654050</xdr:colOff>
      <xdr:row>14</xdr:row>
      <xdr:rowOff>146050</xdr:rowOff>
    </xdr:to>
    <xdr:cxnSp macro="">
      <xdr:nvCxnSpPr>
        <xdr:cNvPr id="73" name="Ravni poveznik 72">
          <a:extLst>
            <a:ext uri="{FF2B5EF4-FFF2-40B4-BE49-F238E27FC236}">
              <a16:creationId xmlns:a16="http://schemas.microsoft.com/office/drawing/2014/main" id="{CA74CA89-B167-4178-8765-6AAF82D45B03}"/>
            </a:ext>
          </a:extLst>
        </xdr:cNvPr>
        <xdr:cNvCxnSpPr/>
      </xdr:nvCxnSpPr>
      <xdr:spPr>
        <a:xfrm>
          <a:off x="4337050" y="19939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654050</xdr:colOff>
      <xdr:row>13</xdr:row>
      <xdr:rowOff>146050</xdr:rowOff>
    </xdr:to>
    <xdr:cxnSp macro="">
      <xdr:nvCxnSpPr>
        <xdr:cNvPr id="74" name="Ravni poveznik 73">
          <a:extLst>
            <a:ext uri="{FF2B5EF4-FFF2-40B4-BE49-F238E27FC236}">
              <a16:creationId xmlns:a16="http://schemas.microsoft.com/office/drawing/2014/main" id="{F99C8AB5-EFFB-41AD-B2D7-0011006F6C35}"/>
            </a:ext>
          </a:extLst>
        </xdr:cNvPr>
        <xdr:cNvCxnSpPr/>
      </xdr:nvCxnSpPr>
      <xdr:spPr>
        <a:xfrm>
          <a:off x="4337050" y="18288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654050</xdr:colOff>
      <xdr:row>12</xdr:row>
      <xdr:rowOff>146050</xdr:rowOff>
    </xdr:to>
    <xdr:cxnSp macro="">
      <xdr:nvCxnSpPr>
        <xdr:cNvPr id="75" name="Ravni poveznik 74">
          <a:extLst>
            <a:ext uri="{FF2B5EF4-FFF2-40B4-BE49-F238E27FC236}">
              <a16:creationId xmlns:a16="http://schemas.microsoft.com/office/drawing/2014/main" id="{65BBE9CC-A43A-4B12-A7B9-4DB88297605D}"/>
            </a:ext>
          </a:extLst>
        </xdr:cNvPr>
        <xdr:cNvCxnSpPr/>
      </xdr:nvCxnSpPr>
      <xdr:spPr>
        <a:xfrm>
          <a:off x="4337050" y="166370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654050</xdr:colOff>
      <xdr:row>11</xdr:row>
      <xdr:rowOff>0</xdr:rowOff>
    </xdr:from>
    <xdr:to>
      <xdr:col>6</xdr:col>
      <xdr:colOff>654050</xdr:colOff>
      <xdr:row>11</xdr:row>
      <xdr:rowOff>146050</xdr:rowOff>
    </xdr:to>
    <xdr:cxnSp macro="">
      <xdr:nvCxnSpPr>
        <xdr:cNvPr id="76" name="Ravni poveznik 75">
          <a:extLst>
            <a:ext uri="{FF2B5EF4-FFF2-40B4-BE49-F238E27FC236}">
              <a16:creationId xmlns:a16="http://schemas.microsoft.com/office/drawing/2014/main" id="{5165A78F-8FC7-4A30-9AA5-71BD53054FAA}"/>
            </a:ext>
          </a:extLst>
        </xdr:cNvPr>
        <xdr:cNvCxnSpPr/>
      </xdr:nvCxnSpPr>
      <xdr:spPr>
        <a:xfrm>
          <a:off x="4330700" y="1498600"/>
          <a:ext cx="66040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654050</xdr:colOff>
      <xdr:row>49</xdr:row>
      <xdr:rowOff>146050</xdr:rowOff>
    </xdr:to>
    <xdr:cxnSp macro="">
      <xdr:nvCxnSpPr>
        <xdr:cNvPr id="77" name="Ravni poveznik 76">
          <a:extLst>
            <a:ext uri="{FF2B5EF4-FFF2-40B4-BE49-F238E27FC236}">
              <a16:creationId xmlns:a16="http://schemas.microsoft.com/office/drawing/2014/main" id="{EF258833-EA07-4085-AC9D-02ED93FD4B77}"/>
            </a:ext>
          </a:extLst>
        </xdr:cNvPr>
        <xdr:cNvCxnSpPr/>
      </xdr:nvCxnSpPr>
      <xdr:spPr>
        <a:xfrm>
          <a:off x="3016250" y="77787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654050</xdr:colOff>
      <xdr:row>50</xdr:row>
      <xdr:rowOff>146050</xdr:rowOff>
    </xdr:to>
    <xdr:cxnSp macro="">
      <xdr:nvCxnSpPr>
        <xdr:cNvPr id="78" name="Ravni poveznik 77">
          <a:extLst>
            <a:ext uri="{FF2B5EF4-FFF2-40B4-BE49-F238E27FC236}">
              <a16:creationId xmlns:a16="http://schemas.microsoft.com/office/drawing/2014/main" id="{4BBCBF9C-F8B8-4E8E-838E-D990832A0EFF}"/>
            </a:ext>
          </a:extLst>
        </xdr:cNvPr>
        <xdr:cNvCxnSpPr/>
      </xdr:nvCxnSpPr>
      <xdr:spPr>
        <a:xfrm>
          <a:off x="3016250" y="79438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654050</xdr:colOff>
      <xdr:row>51</xdr:row>
      <xdr:rowOff>146050</xdr:rowOff>
    </xdr:to>
    <xdr:cxnSp macro="">
      <xdr:nvCxnSpPr>
        <xdr:cNvPr id="79" name="Ravni poveznik 78">
          <a:extLst>
            <a:ext uri="{FF2B5EF4-FFF2-40B4-BE49-F238E27FC236}">
              <a16:creationId xmlns:a16="http://schemas.microsoft.com/office/drawing/2014/main" id="{A5B2B13C-DF50-450F-A597-9898A0DA276B}"/>
            </a:ext>
          </a:extLst>
        </xdr:cNvPr>
        <xdr:cNvCxnSpPr/>
      </xdr:nvCxnSpPr>
      <xdr:spPr>
        <a:xfrm>
          <a:off x="3016250" y="81089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654050</xdr:colOff>
      <xdr:row>52</xdr:row>
      <xdr:rowOff>146050</xdr:rowOff>
    </xdr:to>
    <xdr:cxnSp macro="">
      <xdr:nvCxnSpPr>
        <xdr:cNvPr id="80" name="Ravni poveznik 79">
          <a:extLst>
            <a:ext uri="{FF2B5EF4-FFF2-40B4-BE49-F238E27FC236}">
              <a16:creationId xmlns:a16="http://schemas.microsoft.com/office/drawing/2014/main" id="{FFD281E2-DCB4-4A52-B6E4-ABD871965F70}"/>
            </a:ext>
          </a:extLst>
        </xdr:cNvPr>
        <xdr:cNvCxnSpPr/>
      </xdr:nvCxnSpPr>
      <xdr:spPr>
        <a:xfrm>
          <a:off x="3016250" y="82740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654050</xdr:colOff>
      <xdr:row>53</xdr:row>
      <xdr:rowOff>146050</xdr:rowOff>
    </xdr:to>
    <xdr:cxnSp macro="">
      <xdr:nvCxnSpPr>
        <xdr:cNvPr id="81" name="Ravni poveznik 80">
          <a:extLst>
            <a:ext uri="{FF2B5EF4-FFF2-40B4-BE49-F238E27FC236}">
              <a16:creationId xmlns:a16="http://schemas.microsoft.com/office/drawing/2014/main" id="{B048F13C-0709-4098-A916-9CECE6A5B668}"/>
            </a:ext>
          </a:extLst>
        </xdr:cNvPr>
        <xdr:cNvCxnSpPr/>
      </xdr:nvCxnSpPr>
      <xdr:spPr>
        <a:xfrm>
          <a:off x="3016250" y="8439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654050</xdr:colOff>
      <xdr:row>54</xdr:row>
      <xdr:rowOff>146050</xdr:rowOff>
    </xdr:to>
    <xdr:cxnSp macro="">
      <xdr:nvCxnSpPr>
        <xdr:cNvPr id="82" name="Ravni poveznik 81">
          <a:extLst>
            <a:ext uri="{FF2B5EF4-FFF2-40B4-BE49-F238E27FC236}">
              <a16:creationId xmlns:a16="http://schemas.microsoft.com/office/drawing/2014/main" id="{DF9FA882-04D5-446D-A43C-8DB0E2099F06}"/>
            </a:ext>
          </a:extLst>
        </xdr:cNvPr>
        <xdr:cNvCxnSpPr/>
      </xdr:nvCxnSpPr>
      <xdr:spPr>
        <a:xfrm>
          <a:off x="3016250" y="86042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654050</xdr:colOff>
      <xdr:row>55</xdr:row>
      <xdr:rowOff>146050</xdr:rowOff>
    </xdr:to>
    <xdr:cxnSp macro="">
      <xdr:nvCxnSpPr>
        <xdr:cNvPr id="83" name="Ravni poveznik 82">
          <a:extLst>
            <a:ext uri="{FF2B5EF4-FFF2-40B4-BE49-F238E27FC236}">
              <a16:creationId xmlns:a16="http://schemas.microsoft.com/office/drawing/2014/main" id="{52DBF8C3-E4D9-4242-8B3D-FBE3F297A9E5}"/>
            </a:ext>
          </a:extLst>
        </xdr:cNvPr>
        <xdr:cNvCxnSpPr/>
      </xdr:nvCxnSpPr>
      <xdr:spPr>
        <a:xfrm>
          <a:off x="3016250" y="87693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654050</xdr:colOff>
      <xdr:row>56</xdr:row>
      <xdr:rowOff>146050</xdr:rowOff>
    </xdr:to>
    <xdr:cxnSp macro="">
      <xdr:nvCxnSpPr>
        <xdr:cNvPr id="84" name="Ravni poveznik 83">
          <a:extLst>
            <a:ext uri="{FF2B5EF4-FFF2-40B4-BE49-F238E27FC236}">
              <a16:creationId xmlns:a16="http://schemas.microsoft.com/office/drawing/2014/main" id="{26C75B79-7EBD-41B0-A49F-C9A7C16EBE3B}"/>
            </a:ext>
          </a:extLst>
        </xdr:cNvPr>
        <xdr:cNvCxnSpPr/>
      </xdr:nvCxnSpPr>
      <xdr:spPr>
        <a:xfrm>
          <a:off x="3016250" y="89344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654050</xdr:colOff>
      <xdr:row>57</xdr:row>
      <xdr:rowOff>146050</xdr:rowOff>
    </xdr:to>
    <xdr:cxnSp macro="">
      <xdr:nvCxnSpPr>
        <xdr:cNvPr id="85" name="Ravni poveznik 84">
          <a:extLst>
            <a:ext uri="{FF2B5EF4-FFF2-40B4-BE49-F238E27FC236}">
              <a16:creationId xmlns:a16="http://schemas.microsoft.com/office/drawing/2014/main" id="{587A76A5-D08B-48A7-889D-8EC9F0C2B6B3}"/>
            </a:ext>
          </a:extLst>
        </xdr:cNvPr>
        <xdr:cNvCxnSpPr/>
      </xdr:nvCxnSpPr>
      <xdr:spPr>
        <a:xfrm>
          <a:off x="3016250" y="90995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654050</xdr:colOff>
      <xdr:row>58</xdr:row>
      <xdr:rowOff>146050</xdr:rowOff>
    </xdr:to>
    <xdr:cxnSp macro="">
      <xdr:nvCxnSpPr>
        <xdr:cNvPr id="86" name="Ravni poveznik 85">
          <a:extLst>
            <a:ext uri="{FF2B5EF4-FFF2-40B4-BE49-F238E27FC236}">
              <a16:creationId xmlns:a16="http://schemas.microsoft.com/office/drawing/2014/main" id="{4E4DC31D-2454-49DE-8380-8A542EB1ED34}"/>
            </a:ext>
          </a:extLst>
        </xdr:cNvPr>
        <xdr:cNvCxnSpPr/>
      </xdr:nvCxnSpPr>
      <xdr:spPr>
        <a:xfrm>
          <a:off x="3016250" y="92646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654050</xdr:colOff>
      <xdr:row>59</xdr:row>
      <xdr:rowOff>146050</xdr:rowOff>
    </xdr:to>
    <xdr:cxnSp macro="">
      <xdr:nvCxnSpPr>
        <xdr:cNvPr id="87" name="Ravni poveznik 86">
          <a:extLst>
            <a:ext uri="{FF2B5EF4-FFF2-40B4-BE49-F238E27FC236}">
              <a16:creationId xmlns:a16="http://schemas.microsoft.com/office/drawing/2014/main" id="{9ABF1BF5-08D7-4730-985D-4DBF602FD900}"/>
            </a:ext>
          </a:extLst>
        </xdr:cNvPr>
        <xdr:cNvCxnSpPr/>
      </xdr:nvCxnSpPr>
      <xdr:spPr>
        <a:xfrm>
          <a:off x="3016250" y="94297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654050</xdr:colOff>
      <xdr:row>60</xdr:row>
      <xdr:rowOff>146050</xdr:rowOff>
    </xdr:to>
    <xdr:cxnSp macro="">
      <xdr:nvCxnSpPr>
        <xdr:cNvPr id="88" name="Ravni poveznik 87">
          <a:extLst>
            <a:ext uri="{FF2B5EF4-FFF2-40B4-BE49-F238E27FC236}">
              <a16:creationId xmlns:a16="http://schemas.microsoft.com/office/drawing/2014/main" id="{C8B2EC25-7831-46FF-946D-455A50647695}"/>
            </a:ext>
          </a:extLst>
        </xdr:cNvPr>
        <xdr:cNvCxnSpPr/>
      </xdr:nvCxnSpPr>
      <xdr:spPr>
        <a:xfrm>
          <a:off x="3016250" y="95948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654050</xdr:colOff>
      <xdr:row>61</xdr:row>
      <xdr:rowOff>146050</xdr:rowOff>
    </xdr:to>
    <xdr:cxnSp macro="">
      <xdr:nvCxnSpPr>
        <xdr:cNvPr id="89" name="Ravni poveznik 88">
          <a:extLst>
            <a:ext uri="{FF2B5EF4-FFF2-40B4-BE49-F238E27FC236}">
              <a16:creationId xmlns:a16="http://schemas.microsoft.com/office/drawing/2014/main" id="{DEF68205-BBF6-456F-B113-5C31B4185FBF}"/>
            </a:ext>
          </a:extLst>
        </xdr:cNvPr>
        <xdr:cNvCxnSpPr/>
      </xdr:nvCxnSpPr>
      <xdr:spPr>
        <a:xfrm>
          <a:off x="3016250" y="97599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654050</xdr:colOff>
      <xdr:row>62</xdr:row>
      <xdr:rowOff>146050</xdr:rowOff>
    </xdr:to>
    <xdr:cxnSp macro="">
      <xdr:nvCxnSpPr>
        <xdr:cNvPr id="90" name="Ravni poveznik 89">
          <a:extLst>
            <a:ext uri="{FF2B5EF4-FFF2-40B4-BE49-F238E27FC236}">
              <a16:creationId xmlns:a16="http://schemas.microsoft.com/office/drawing/2014/main" id="{13C95645-D7BD-49C7-BEFE-BE1DF8E0616C}"/>
            </a:ext>
          </a:extLst>
        </xdr:cNvPr>
        <xdr:cNvCxnSpPr/>
      </xdr:nvCxnSpPr>
      <xdr:spPr>
        <a:xfrm>
          <a:off x="3016250" y="99250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654050</xdr:colOff>
      <xdr:row>63</xdr:row>
      <xdr:rowOff>146050</xdr:rowOff>
    </xdr:to>
    <xdr:cxnSp macro="">
      <xdr:nvCxnSpPr>
        <xdr:cNvPr id="91" name="Ravni poveznik 90">
          <a:extLst>
            <a:ext uri="{FF2B5EF4-FFF2-40B4-BE49-F238E27FC236}">
              <a16:creationId xmlns:a16="http://schemas.microsoft.com/office/drawing/2014/main" id="{9BE0D7CE-FC94-48B6-BB27-F1C177A86F14}"/>
            </a:ext>
          </a:extLst>
        </xdr:cNvPr>
        <xdr:cNvCxnSpPr/>
      </xdr:nvCxnSpPr>
      <xdr:spPr>
        <a:xfrm>
          <a:off x="3016250" y="10090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654050</xdr:colOff>
      <xdr:row>64</xdr:row>
      <xdr:rowOff>146050</xdr:rowOff>
    </xdr:to>
    <xdr:cxnSp macro="">
      <xdr:nvCxnSpPr>
        <xdr:cNvPr id="92" name="Ravni poveznik 91">
          <a:extLst>
            <a:ext uri="{FF2B5EF4-FFF2-40B4-BE49-F238E27FC236}">
              <a16:creationId xmlns:a16="http://schemas.microsoft.com/office/drawing/2014/main" id="{146AAEC2-70D4-4243-929E-71C1F5089002}"/>
            </a:ext>
          </a:extLst>
        </xdr:cNvPr>
        <xdr:cNvCxnSpPr/>
      </xdr:nvCxnSpPr>
      <xdr:spPr>
        <a:xfrm>
          <a:off x="3016250" y="102552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654050</xdr:colOff>
      <xdr:row>65</xdr:row>
      <xdr:rowOff>146050</xdr:rowOff>
    </xdr:to>
    <xdr:cxnSp macro="">
      <xdr:nvCxnSpPr>
        <xdr:cNvPr id="93" name="Ravni poveznik 92">
          <a:extLst>
            <a:ext uri="{FF2B5EF4-FFF2-40B4-BE49-F238E27FC236}">
              <a16:creationId xmlns:a16="http://schemas.microsoft.com/office/drawing/2014/main" id="{3B4A1585-9379-43A2-8D4A-5C67F6A58961}"/>
            </a:ext>
          </a:extLst>
        </xdr:cNvPr>
        <xdr:cNvCxnSpPr/>
      </xdr:nvCxnSpPr>
      <xdr:spPr>
        <a:xfrm>
          <a:off x="3016250" y="104203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654050</xdr:colOff>
      <xdr:row>66</xdr:row>
      <xdr:rowOff>146050</xdr:rowOff>
    </xdr:to>
    <xdr:cxnSp macro="">
      <xdr:nvCxnSpPr>
        <xdr:cNvPr id="94" name="Ravni poveznik 93">
          <a:extLst>
            <a:ext uri="{FF2B5EF4-FFF2-40B4-BE49-F238E27FC236}">
              <a16:creationId xmlns:a16="http://schemas.microsoft.com/office/drawing/2014/main" id="{E8DC8AE2-F816-490A-A8F1-DCCE00164F11}"/>
            </a:ext>
          </a:extLst>
        </xdr:cNvPr>
        <xdr:cNvCxnSpPr/>
      </xdr:nvCxnSpPr>
      <xdr:spPr>
        <a:xfrm>
          <a:off x="3016250" y="105854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654050</xdr:colOff>
      <xdr:row>67</xdr:row>
      <xdr:rowOff>146050</xdr:rowOff>
    </xdr:to>
    <xdr:cxnSp macro="">
      <xdr:nvCxnSpPr>
        <xdr:cNvPr id="95" name="Ravni poveznik 94">
          <a:extLst>
            <a:ext uri="{FF2B5EF4-FFF2-40B4-BE49-F238E27FC236}">
              <a16:creationId xmlns:a16="http://schemas.microsoft.com/office/drawing/2014/main" id="{3DB7739B-CD56-4964-878D-96DCB52FB41E}"/>
            </a:ext>
          </a:extLst>
        </xdr:cNvPr>
        <xdr:cNvCxnSpPr/>
      </xdr:nvCxnSpPr>
      <xdr:spPr>
        <a:xfrm>
          <a:off x="3016250" y="107505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654050</xdr:colOff>
      <xdr:row>68</xdr:row>
      <xdr:rowOff>146050</xdr:rowOff>
    </xdr:to>
    <xdr:cxnSp macro="">
      <xdr:nvCxnSpPr>
        <xdr:cNvPr id="96" name="Ravni poveznik 95">
          <a:extLst>
            <a:ext uri="{FF2B5EF4-FFF2-40B4-BE49-F238E27FC236}">
              <a16:creationId xmlns:a16="http://schemas.microsoft.com/office/drawing/2014/main" id="{EBB20698-15AF-4B57-BC1D-A11466A79D76}"/>
            </a:ext>
          </a:extLst>
        </xdr:cNvPr>
        <xdr:cNvCxnSpPr/>
      </xdr:nvCxnSpPr>
      <xdr:spPr>
        <a:xfrm>
          <a:off x="3016250" y="109156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654050</xdr:colOff>
      <xdr:row>69</xdr:row>
      <xdr:rowOff>146050</xdr:rowOff>
    </xdr:to>
    <xdr:cxnSp macro="">
      <xdr:nvCxnSpPr>
        <xdr:cNvPr id="97" name="Ravni poveznik 96">
          <a:extLst>
            <a:ext uri="{FF2B5EF4-FFF2-40B4-BE49-F238E27FC236}">
              <a16:creationId xmlns:a16="http://schemas.microsoft.com/office/drawing/2014/main" id="{99E53172-2A39-4372-9018-48D708BEFBDA}"/>
            </a:ext>
          </a:extLst>
        </xdr:cNvPr>
        <xdr:cNvCxnSpPr/>
      </xdr:nvCxnSpPr>
      <xdr:spPr>
        <a:xfrm>
          <a:off x="3016250" y="110807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654050</xdr:colOff>
      <xdr:row>70</xdr:row>
      <xdr:rowOff>146050</xdr:rowOff>
    </xdr:to>
    <xdr:cxnSp macro="">
      <xdr:nvCxnSpPr>
        <xdr:cNvPr id="98" name="Ravni poveznik 97">
          <a:extLst>
            <a:ext uri="{FF2B5EF4-FFF2-40B4-BE49-F238E27FC236}">
              <a16:creationId xmlns:a16="http://schemas.microsoft.com/office/drawing/2014/main" id="{A622AEBB-B854-4648-9D29-6EC89B9D8961}"/>
            </a:ext>
          </a:extLst>
        </xdr:cNvPr>
        <xdr:cNvCxnSpPr/>
      </xdr:nvCxnSpPr>
      <xdr:spPr>
        <a:xfrm>
          <a:off x="3016250" y="112458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654050</xdr:colOff>
      <xdr:row>71</xdr:row>
      <xdr:rowOff>146050</xdr:rowOff>
    </xdr:to>
    <xdr:cxnSp macro="">
      <xdr:nvCxnSpPr>
        <xdr:cNvPr id="99" name="Ravni poveznik 98">
          <a:extLst>
            <a:ext uri="{FF2B5EF4-FFF2-40B4-BE49-F238E27FC236}">
              <a16:creationId xmlns:a16="http://schemas.microsoft.com/office/drawing/2014/main" id="{8E2C17CB-36B9-449C-83F2-53CE20216E1A}"/>
            </a:ext>
          </a:extLst>
        </xdr:cNvPr>
        <xdr:cNvCxnSpPr/>
      </xdr:nvCxnSpPr>
      <xdr:spPr>
        <a:xfrm>
          <a:off x="3016250" y="114109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654050</xdr:colOff>
      <xdr:row>72</xdr:row>
      <xdr:rowOff>146050</xdr:rowOff>
    </xdr:to>
    <xdr:cxnSp macro="">
      <xdr:nvCxnSpPr>
        <xdr:cNvPr id="100" name="Ravni poveznik 99">
          <a:extLst>
            <a:ext uri="{FF2B5EF4-FFF2-40B4-BE49-F238E27FC236}">
              <a16:creationId xmlns:a16="http://schemas.microsoft.com/office/drawing/2014/main" id="{5DCC838D-7838-404B-9762-B9AD05B80006}"/>
            </a:ext>
          </a:extLst>
        </xdr:cNvPr>
        <xdr:cNvCxnSpPr/>
      </xdr:nvCxnSpPr>
      <xdr:spPr>
        <a:xfrm>
          <a:off x="3016250" y="115760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654050</xdr:colOff>
      <xdr:row>73</xdr:row>
      <xdr:rowOff>146050</xdr:rowOff>
    </xdr:to>
    <xdr:cxnSp macro="">
      <xdr:nvCxnSpPr>
        <xdr:cNvPr id="101" name="Ravni poveznik 100">
          <a:extLst>
            <a:ext uri="{FF2B5EF4-FFF2-40B4-BE49-F238E27FC236}">
              <a16:creationId xmlns:a16="http://schemas.microsoft.com/office/drawing/2014/main" id="{D469D08F-2900-4390-8436-883CE057E6F5}"/>
            </a:ext>
          </a:extLst>
        </xdr:cNvPr>
        <xdr:cNvCxnSpPr/>
      </xdr:nvCxnSpPr>
      <xdr:spPr>
        <a:xfrm>
          <a:off x="3016250" y="11741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654050</xdr:colOff>
      <xdr:row>75</xdr:row>
      <xdr:rowOff>146050</xdr:rowOff>
    </xdr:to>
    <xdr:cxnSp macro="">
      <xdr:nvCxnSpPr>
        <xdr:cNvPr id="102" name="Ravni poveznik 101">
          <a:extLst>
            <a:ext uri="{FF2B5EF4-FFF2-40B4-BE49-F238E27FC236}">
              <a16:creationId xmlns:a16="http://schemas.microsoft.com/office/drawing/2014/main" id="{02BD8D23-0EEE-43FD-A417-3E793692BA35}"/>
            </a:ext>
          </a:extLst>
        </xdr:cNvPr>
        <xdr:cNvCxnSpPr/>
      </xdr:nvCxnSpPr>
      <xdr:spPr>
        <a:xfrm>
          <a:off x="3016250" y="120713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654050</xdr:colOff>
      <xdr:row>74</xdr:row>
      <xdr:rowOff>146050</xdr:rowOff>
    </xdr:to>
    <xdr:cxnSp macro="">
      <xdr:nvCxnSpPr>
        <xdr:cNvPr id="103" name="Ravni poveznik 102">
          <a:extLst>
            <a:ext uri="{FF2B5EF4-FFF2-40B4-BE49-F238E27FC236}">
              <a16:creationId xmlns:a16="http://schemas.microsoft.com/office/drawing/2014/main" id="{FF934B7E-A738-4A2C-BB24-19881F66941C}"/>
            </a:ext>
          </a:extLst>
        </xdr:cNvPr>
        <xdr:cNvCxnSpPr/>
      </xdr:nvCxnSpPr>
      <xdr:spPr>
        <a:xfrm>
          <a:off x="3016250" y="119062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76</xdr:row>
      <xdr:rowOff>0</xdr:rowOff>
    </xdr:from>
    <xdr:to>
      <xdr:col>4</xdr:col>
      <xdr:colOff>654050</xdr:colOff>
      <xdr:row>76</xdr:row>
      <xdr:rowOff>146050</xdr:rowOff>
    </xdr:to>
    <xdr:cxnSp macro="">
      <xdr:nvCxnSpPr>
        <xdr:cNvPr id="104" name="Ravni poveznik 103">
          <a:extLst>
            <a:ext uri="{FF2B5EF4-FFF2-40B4-BE49-F238E27FC236}">
              <a16:creationId xmlns:a16="http://schemas.microsoft.com/office/drawing/2014/main" id="{DDF22C6F-E40E-45A5-8C87-AAB759A72F7B}"/>
            </a:ext>
          </a:extLst>
        </xdr:cNvPr>
        <xdr:cNvCxnSpPr/>
      </xdr:nvCxnSpPr>
      <xdr:spPr>
        <a:xfrm>
          <a:off x="3016250" y="122364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654050</xdr:colOff>
      <xdr:row>77</xdr:row>
      <xdr:rowOff>146050</xdr:rowOff>
    </xdr:to>
    <xdr:cxnSp macro="">
      <xdr:nvCxnSpPr>
        <xdr:cNvPr id="105" name="Ravni poveznik 104">
          <a:extLst>
            <a:ext uri="{FF2B5EF4-FFF2-40B4-BE49-F238E27FC236}">
              <a16:creationId xmlns:a16="http://schemas.microsoft.com/office/drawing/2014/main" id="{B0C9EF71-E007-451C-A1D0-018F09EE5A50}"/>
            </a:ext>
          </a:extLst>
        </xdr:cNvPr>
        <xdr:cNvCxnSpPr/>
      </xdr:nvCxnSpPr>
      <xdr:spPr>
        <a:xfrm>
          <a:off x="3016250" y="124015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654050</xdr:colOff>
      <xdr:row>78</xdr:row>
      <xdr:rowOff>146050</xdr:rowOff>
    </xdr:to>
    <xdr:cxnSp macro="">
      <xdr:nvCxnSpPr>
        <xdr:cNvPr id="106" name="Ravni poveznik 105">
          <a:extLst>
            <a:ext uri="{FF2B5EF4-FFF2-40B4-BE49-F238E27FC236}">
              <a16:creationId xmlns:a16="http://schemas.microsoft.com/office/drawing/2014/main" id="{CBA1B2F5-97B0-4130-8447-D0A404A31FA7}"/>
            </a:ext>
          </a:extLst>
        </xdr:cNvPr>
        <xdr:cNvCxnSpPr/>
      </xdr:nvCxnSpPr>
      <xdr:spPr>
        <a:xfrm>
          <a:off x="3016250" y="125666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654050</xdr:colOff>
      <xdr:row>79</xdr:row>
      <xdr:rowOff>146050</xdr:rowOff>
    </xdr:to>
    <xdr:cxnSp macro="">
      <xdr:nvCxnSpPr>
        <xdr:cNvPr id="107" name="Ravni poveznik 106">
          <a:extLst>
            <a:ext uri="{FF2B5EF4-FFF2-40B4-BE49-F238E27FC236}">
              <a16:creationId xmlns:a16="http://schemas.microsoft.com/office/drawing/2014/main" id="{C32CE9EE-BCB8-4383-A8F2-3221D024973C}"/>
            </a:ext>
          </a:extLst>
        </xdr:cNvPr>
        <xdr:cNvCxnSpPr/>
      </xdr:nvCxnSpPr>
      <xdr:spPr>
        <a:xfrm>
          <a:off x="3016250" y="127317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654050</xdr:colOff>
      <xdr:row>80</xdr:row>
      <xdr:rowOff>146050</xdr:rowOff>
    </xdr:to>
    <xdr:cxnSp macro="">
      <xdr:nvCxnSpPr>
        <xdr:cNvPr id="108" name="Ravni poveznik 107">
          <a:extLst>
            <a:ext uri="{FF2B5EF4-FFF2-40B4-BE49-F238E27FC236}">
              <a16:creationId xmlns:a16="http://schemas.microsoft.com/office/drawing/2014/main" id="{E51C0744-645F-4F55-8AC6-82E0E5D7FD7E}"/>
            </a:ext>
          </a:extLst>
        </xdr:cNvPr>
        <xdr:cNvCxnSpPr/>
      </xdr:nvCxnSpPr>
      <xdr:spPr>
        <a:xfrm>
          <a:off x="3016250" y="128968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654050</xdr:colOff>
      <xdr:row>81</xdr:row>
      <xdr:rowOff>146050</xdr:rowOff>
    </xdr:to>
    <xdr:cxnSp macro="">
      <xdr:nvCxnSpPr>
        <xdr:cNvPr id="109" name="Ravni poveznik 108">
          <a:extLst>
            <a:ext uri="{FF2B5EF4-FFF2-40B4-BE49-F238E27FC236}">
              <a16:creationId xmlns:a16="http://schemas.microsoft.com/office/drawing/2014/main" id="{7B2667CA-C959-4459-B8C0-36A13B0A73C3}"/>
            </a:ext>
          </a:extLst>
        </xdr:cNvPr>
        <xdr:cNvCxnSpPr/>
      </xdr:nvCxnSpPr>
      <xdr:spPr>
        <a:xfrm>
          <a:off x="3016250" y="130619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654050</xdr:colOff>
      <xdr:row>82</xdr:row>
      <xdr:rowOff>146050</xdr:rowOff>
    </xdr:to>
    <xdr:cxnSp macro="">
      <xdr:nvCxnSpPr>
        <xdr:cNvPr id="110" name="Ravni poveznik 109">
          <a:extLst>
            <a:ext uri="{FF2B5EF4-FFF2-40B4-BE49-F238E27FC236}">
              <a16:creationId xmlns:a16="http://schemas.microsoft.com/office/drawing/2014/main" id="{135F6456-BE6D-48F9-8687-5D205CEC5942}"/>
            </a:ext>
          </a:extLst>
        </xdr:cNvPr>
        <xdr:cNvCxnSpPr/>
      </xdr:nvCxnSpPr>
      <xdr:spPr>
        <a:xfrm>
          <a:off x="3016250" y="132270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654050</xdr:colOff>
      <xdr:row>83</xdr:row>
      <xdr:rowOff>146050</xdr:rowOff>
    </xdr:to>
    <xdr:cxnSp macro="">
      <xdr:nvCxnSpPr>
        <xdr:cNvPr id="111" name="Ravni poveznik 110">
          <a:extLst>
            <a:ext uri="{FF2B5EF4-FFF2-40B4-BE49-F238E27FC236}">
              <a16:creationId xmlns:a16="http://schemas.microsoft.com/office/drawing/2014/main" id="{E251C93A-9C01-4C23-95CE-C3AC715CF835}"/>
            </a:ext>
          </a:extLst>
        </xdr:cNvPr>
        <xdr:cNvCxnSpPr/>
      </xdr:nvCxnSpPr>
      <xdr:spPr>
        <a:xfrm>
          <a:off x="3016250" y="13392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654050</xdr:colOff>
      <xdr:row>84</xdr:row>
      <xdr:rowOff>146050</xdr:rowOff>
    </xdr:to>
    <xdr:cxnSp macro="">
      <xdr:nvCxnSpPr>
        <xdr:cNvPr id="112" name="Ravni poveznik 111">
          <a:extLst>
            <a:ext uri="{FF2B5EF4-FFF2-40B4-BE49-F238E27FC236}">
              <a16:creationId xmlns:a16="http://schemas.microsoft.com/office/drawing/2014/main" id="{2A822EDF-14CB-4B56-81C3-6F23AEBA6756}"/>
            </a:ext>
          </a:extLst>
        </xdr:cNvPr>
        <xdr:cNvCxnSpPr/>
      </xdr:nvCxnSpPr>
      <xdr:spPr>
        <a:xfrm>
          <a:off x="3016250" y="135572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654050</xdr:colOff>
      <xdr:row>86</xdr:row>
      <xdr:rowOff>146050</xdr:rowOff>
    </xdr:to>
    <xdr:cxnSp macro="">
      <xdr:nvCxnSpPr>
        <xdr:cNvPr id="113" name="Ravni poveznik 112">
          <a:extLst>
            <a:ext uri="{FF2B5EF4-FFF2-40B4-BE49-F238E27FC236}">
              <a16:creationId xmlns:a16="http://schemas.microsoft.com/office/drawing/2014/main" id="{0E180E0D-42D1-4C47-B340-54E2F8F8BA30}"/>
            </a:ext>
          </a:extLst>
        </xdr:cNvPr>
        <xdr:cNvCxnSpPr/>
      </xdr:nvCxnSpPr>
      <xdr:spPr>
        <a:xfrm>
          <a:off x="3676650" y="13900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654050</xdr:colOff>
      <xdr:row>86</xdr:row>
      <xdr:rowOff>146050</xdr:rowOff>
    </xdr:to>
    <xdr:cxnSp macro="">
      <xdr:nvCxnSpPr>
        <xdr:cNvPr id="114" name="Ravni poveznik 113">
          <a:extLst>
            <a:ext uri="{FF2B5EF4-FFF2-40B4-BE49-F238E27FC236}">
              <a16:creationId xmlns:a16="http://schemas.microsoft.com/office/drawing/2014/main" id="{7BC69B2C-E2D5-4445-BA18-AF9BDCEB34B3}"/>
            </a:ext>
          </a:extLst>
        </xdr:cNvPr>
        <xdr:cNvCxnSpPr/>
      </xdr:nvCxnSpPr>
      <xdr:spPr>
        <a:xfrm>
          <a:off x="3016250" y="13900150"/>
          <a:ext cx="6540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438150</xdr:colOff>
      <xdr:row>86</xdr:row>
      <xdr:rowOff>158750</xdr:rowOff>
    </xdr:to>
    <xdr:cxnSp macro="">
      <xdr:nvCxnSpPr>
        <xdr:cNvPr id="115" name="Ravni poveznik 114">
          <a:extLst>
            <a:ext uri="{FF2B5EF4-FFF2-40B4-BE49-F238E27FC236}">
              <a16:creationId xmlns:a16="http://schemas.microsoft.com/office/drawing/2014/main" id="{2BDCE781-C346-4A23-95EC-0D127A803A88}"/>
            </a:ext>
          </a:extLst>
        </xdr:cNvPr>
        <xdr:cNvCxnSpPr/>
      </xdr:nvCxnSpPr>
      <xdr:spPr>
        <a:xfrm>
          <a:off x="2540000" y="13900150"/>
          <a:ext cx="438150" cy="1587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412750</xdr:colOff>
      <xdr:row>86</xdr:row>
      <xdr:rowOff>146050</xdr:rowOff>
    </xdr:to>
    <xdr:cxnSp macro="">
      <xdr:nvCxnSpPr>
        <xdr:cNvPr id="116" name="Ravni poveznik 115">
          <a:extLst>
            <a:ext uri="{FF2B5EF4-FFF2-40B4-BE49-F238E27FC236}">
              <a16:creationId xmlns:a16="http://schemas.microsoft.com/office/drawing/2014/main" id="{6C0761FD-509D-4CB3-86AD-A5EA3BF9EF98}"/>
            </a:ext>
          </a:extLst>
        </xdr:cNvPr>
        <xdr:cNvCxnSpPr/>
      </xdr:nvCxnSpPr>
      <xdr:spPr>
        <a:xfrm>
          <a:off x="2108200" y="13900150"/>
          <a:ext cx="412750" cy="14605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opLeftCell="A78" zoomScale="150" zoomScaleNormal="150" workbookViewId="0">
      <selection activeCell="D93" sqref="D93"/>
    </sheetView>
  </sheetViews>
  <sheetFormatPr defaultColWidth="9.140625" defaultRowHeight="12.75" x14ac:dyDescent="0.2"/>
  <cols>
    <col min="1" max="1" width="4.7109375" style="1" customWidth="1"/>
    <col min="2" max="2" width="28" style="1" customWidth="1"/>
    <col min="3" max="3" width="4.5703125" style="1" customWidth="1"/>
    <col min="4" max="4" width="11" style="9" customWidth="1"/>
    <col min="5" max="5" width="10.85546875" style="1" customWidth="1"/>
    <col min="6" max="6" width="12.42578125" style="9" customWidth="1"/>
    <col min="7" max="7" width="14.28515625" style="9" customWidth="1"/>
    <col min="8" max="16384" width="9.140625" style="1"/>
  </cols>
  <sheetData>
    <row r="2" spans="1:7" ht="29.25" customHeight="1" thickBot="1" x14ac:dyDescent="0.25">
      <c r="A2" s="3" t="s">
        <v>0</v>
      </c>
      <c r="B2" s="19" t="s">
        <v>20</v>
      </c>
      <c r="C2" s="19" t="s">
        <v>98</v>
      </c>
      <c r="D2" s="17" t="s">
        <v>1</v>
      </c>
      <c r="E2" s="18" t="s">
        <v>97</v>
      </c>
      <c r="F2" s="17" t="s">
        <v>96</v>
      </c>
      <c r="G2" s="17" t="s">
        <v>99</v>
      </c>
    </row>
    <row r="3" spans="1:7" x14ac:dyDescent="0.2">
      <c r="A3" s="4"/>
      <c r="B3" s="5"/>
      <c r="C3" s="6" t="s">
        <v>2</v>
      </c>
      <c r="D3" s="7" t="s">
        <v>3</v>
      </c>
      <c r="E3" s="6" t="s">
        <v>4</v>
      </c>
      <c r="F3" s="7" t="s">
        <v>5</v>
      </c>
      <c r="G3" s="7" t="s">
        <v>19</v>
      </c>
    </row>
    <row r="4" spans="1:7" x14ac:dyDescent="0.2">
      <c r="A4" s="2" t="s">
        <v>6</v>
      </c>
      <c r="B4" s="20" t="s">
        <v>100</v>
      </c>
      <c r="C4" s="20"/>
      <c r="D4" s="22"/>
      <c r="E4" s="20"/>
      <c r="F4" s="22"/>
      <c r="G4" s="8"/>
    </row>
    <row r="5" spans="1:7" x14ac:dyDescent="0.2">
      <c r="A5" s="2" t="s">
        <v>7</v>
      </c>
      <c r="B5" s="20" t="s">
        <v>101</v>
      </c>
      <c r="C5" s="20">
        <v>2</v>
      </c>
      <c r="D5" s="22">
        <v>4701.26</v>
      </c>
      <c r="E5" s="20">
        <v>4</v>
      </c>
      <c r="F5" s="22">
        <v>120</v>
      </c>
      <c r="G5" s="8">
        <f t="shared" ref="G5:G68" si="0">C5*(D5+(E5*F5))</f>
        <v>10362.52</v>
      </c>
    </row>
    <row r="6" spans="1:7" x14ac:dyDescent="0.2">
      <c r="A6" s="2" t="s">
        <v>8</v>
      </c>
      <c r="B6" s="20" t="s">
        <v>102</v>
      </c>
      <c r="C6" s="20">
        <v>2</v>
      </c>
      <c r="D6" s="22">
        <v>899.29</v>
      </c>
      <c r="E6" s="20">
        <v>3</v>
      </c>
      <c r="F6" s="22">
        <v>120</v>
      </c>
      <c r="G6" s="8">
        <f t="shared" si="0"/>
        <v>2518.58</v>
      </c>
    </row>
    <row r="7" spans="1:7" x14ac:dyDescent="0.2">
      <c r="A7" s="2" t="s">
        <v>9</v>
      </c>
      <c r="B7" s="20" t="s">
        <v>103</v>
      </c>
      <c r="C7" s="20">
        <v>2</v>
      </c>
      <c r="D7" s="22">
        <v>851.12</v>
      </c>
      <c r="E7" s="20">
        <v>1</v>
      </c>
      <c r="F7" s="22">
        <v>120</v>
      </c>
      <c r="G7" s="8">
        <f t="shared" si="0"/>
        <v>1942.24</v>
      </c>
    </row>
    <row r="8" spans="1:7" x14ac:dyDescent="0.2">
      <c r="A8" s="2" t="s">
        <v>10</v>
      </c>
      <c r="B8" s="20" t="s">
        <v>130</v>
      </c>
      <c r="C8" s="20">
        <v>2</v>
      </c>
      <c r="D8" s="22">
        <v>1800</v>
      </c>
      <c r="E8" s="20">
        <v>5</v>
      </c>
      <c r="F8" s="22">
        <v>120</v>
      </c>
      <c r="G8" s="8">
        <f t="shared" si="0"/>
        <v>4800</v>
      </c>
    </row>
    <row r="9" spans="1:7" x14ac:dyDescent="0.2">
      <c r="A9" s="2" t="s">
        <v>11</v>
      </c>
      <c r="B9" s="20" t="s">
        <v>104</v>
      </c>
      <c r="C9" s="20">
        <v>10</v>
      </c>
      <c r="D9" s="22">
        <v>10</v>
      </c>
      <c r="E9" s="20">
        <v>1</v>
      </c>
      <c r="F9" s="22">
        <v>250</v>
      </c>
      <c r="G9" s="8">
        <f t="shared" si="0"/>
        <v>2600</v>
      </c>
    </row>
    <row r="10" spans="1:7" x14ac:dyDescent="0.2">
      <c r="A10" s="2" t="s">
        <v>12</v>
      </c>
      <c r="B10" s="20" t="s">
        <v>105</v>
      </c>
      <c r="C10" s="20">
        <v>6</v>
      </c>
      <c r="D10" s="22">
        <v>350</v>
      </c>
      <c r="E10" s="20">
        <v>0</v>
      </c>
      <c r="F10" s="22">
        <v>0</v>
      </c>
      <c r="G10" s="8">
        <f t="shared" si="0"/>
        <v>2100</v>
      </c>
    </row>
    <row r="11" spans="1:7" x14ac:dyDescent="0.2">
      <c r="A11" s="2" t="s">
        <v>13</v>
      </c>
      <c r="B11" s="20" t="s">
        <v>106</v>
      </c>
      <c r="C11" s="20">
        <v>2</v>
      </c>
      <c r="D11" s="22">
        <v>150.99</v>
      </c>
      <c r="E11" s="20">
        <v>0.3</v>
      </c>
      <c r="F11" s="22">
        <v>120</v>
      </c>
      <c r="G11" s="8">
        <f t="shared" si="0"/>
        <v>373.98</v>
      </c>
    </row>
    <row r="12" spans="1:7" x14ac:dyDescent="0.2">
      <c r="A12" s="2" t="s">
        <v>14</v>
      </c>
      <c r="B12" s="20" t="s">
        <v>109</v>
      </c>
      <c r="C12" s="20">
        <v>1</v>
      </c>
      <c r="D12" s="22">
        <v>880.8</v>
      </c>
      <c r="E12" s="20">
        <v>5</v>
      </c>
      <c r="F12" s="22">
        <v>120</v>
      </c>
      <c r="G12" s="8">
        <f t="shared" si="0"/>
        <v>1480.8</v>
      </c>
    </row>
    <row r="13" spans="1:7" x14ac:dyDescent="0.2">
      <c r="A13" s="2" t="s">
        <v>15</v>
      </c>
      <c r="B13" s="20" t="s">
        <v>107</v>
      </c>
      <c r="C13" s="20">
        <v>2</v>
      </c>
      <c r="D13" s="22">
        <v>480.1</v>
      </c>
      <c r="E13" s="20">
        <v>5</v>
      </c>
      <c r="F13" s="22">
        <v>120</v>
      </c>
      <c r="G13" s="8">
        <f t="shared" si="0"/>
        <v>2160.1999999999998</v>
      </c>
    </row>
    <row r="14" spans="1:7" x14ac:dyDescent="0.2">
      <c r="A14" s="2" t="s">
        <v>16</v>
      </c>
      <c r="B14" s="20" t="s">
        <v>113</v>
      </c>
      <c r="C14" s="20">
        <v>2</v>
      </c>
      <c r="D14" s="22">
        <v>1012.55</v>
      </c>
      <c r="E14" s="20">
        <v>5</v>
      </c>
      <c r="F14" s="22">
        <v>120</v>
      </c>
      <c r="G14" s="8">
        <f t="shared" si="0"/>
        <v>3225.1</v>
      </c>
    </row>
    <row r="15" spans="1:7" x14ac:dyDescent="0.2">
      <c r="A15" s="2" t="s">
        <v>17</v>
      </c>
      <c r="B15" s="20" t="s">
        <v>108</v>
      </c>
      <c r="C15" s="20">
        <v>2</v>
      </c>
      <c r="D15" s="22">
        <v>988.91</v>
      </c>
      <c r="E15" s="20">
        <v>5</v>
      </c>
      <c r="F15" s="22">
        <v>120</v>
      </c>
      <c r="G15" s="8">
        <f t="shared" si="0"/>
        <v>3177.8199999999997</v>
      </c>
    </row>
    <row r="16" spans="1:7" x14ac:dyDescent="0.2">
      <c r="A16" s="2" t="s">
        <v>18</v>
      </c>
      <c r="B16" s="20" t="s">
        <v>115</v>
      </c>
      <c r="C16" s="20"/>
      <c r="D16" s="22"/>
      <c r="E16" s="20"/>
      <c r="F16" s="22"/>
      <c r="G16" s="8">
        <f t="shared" si="0"/>
        <v>0</v>
      </c>
    </row>
    <row r="17" spans="1:7" x14ac:dyDescent="0.2">
      <c r="A17" s="2"/>
      <c r="B17" s="20" t="s">
        <v>110</v>
      </c>
      <c r="C17" s="20">
        <v>1</v>
      </c>
      <c r="D17" s="22">
        <v>1200</v>
      </c>
      <c r="E17" s="20">
        <v>4</v>
      </c>
      <c r="F17" s="22">
        <v>120</v>
      </c>
      <c r="G17" s="8">
        <f t="shared" si="0"/>
        <v>1680</v>
      </c>
    </row>
    <row r="18" spans="1:7" x14ac:dyDescent="0.2">
      <c r="A18" s="2">
        <v>14</v>
      </c>
      <c r="B18" s="20" t="s">
        <v>116</v>
      </c>
      <c r="C18" s="20"/>
      <c r="D18" s="22"/>
      <c r="E18" s="20"/>
      <c r="F18" s="22"/>
      <c r="G18" s="8">
        <f t="shared" si="0"/>
        <v>0</v>
      </c>
    </row>
    <row r="19" spans="1:7" x14ac:dyDescent="0.2">
      <c r="A19" s="2"/>
      <c r="B19" s="20" t="s">
        <v>110</v>
      </c>
      <c r="C19" s="20">
        <v>1</v>
      </c>
      <c r="D19" s="22">
        <v>1300</v>
      </c>
      <c r="E19" s="20">
        <v>3</v>
      </c>
      <c r="F19" s="22">
        <v>120</v>
      </c>
      <c r="G19" s="8">
        <f t="shared" si="0"/>
        <v>1660</v>
      </c>
    </row>
    <row r="20" spans="1:7" x14ac:dyDescent="0.2">
      <c r="A20" s="2">
        <v>15</v>
      </c>
      <c r="B20" s="20"/>
      <c r="C20" s="20"/>
      <c r="D20" s="22"/>
      <c r="E20" s="20"/>
      <c r="F20" s="22"/>
      <c r="G20" s="8">
        <f t="shared" si="0"/>
        <v>0</v>
      </c>
    </row>
    <row r="21" spans="1:7" x14ac:dyDescent="0.2">
      <c r="A21" s="2">
        <v>16</v>
      </c>
      <c r="B21" s="20"/>
      <c r="C21" s="20"/>
      <c r="D21" s="22"/>
      <c r="E21" s="20"/>
      <c r="F21" s="22"/>
      <c r="G21" s="8">
        <f t="shared" si="0"/>
        <v>0</v>
      </c>
    </row>
    <row r="22" spans="1:7" x14ac:dyDescent="0.2">
      <c r="A22" s="2" t="s">
        <v>21</v>
      </c>
      <c r="B22" s="20"/>
      <c r="C22" s="20"/>
      <c r="D22" s="22"/>
      <c r="E22" s="20"/>
      <c r="F22" s="22"/>
      <c r="G22" s="8">
        <f t="shared" si="0"/>
        <v>0</v>
      </c>
    </row>
    <row r="23" spans="1:7" x14ac:dyDescent="0.2">
      <c r="A23" s="2" t="s">
        <v>22</v>
      </c>
      <c r="B23" s="20"/>
      <c r="C23" s="20"/>
      <c r="D23" s="22"/>
      <c r="E23" s="20"/>
      <c r="F23" s="22"/>
      <c r="G23" s="8">
        <f t="shared" si="0"/>
        <v>0</v>
      </c>
    </row>
    <row r="24" spans="1:7" x14ac:dyDescent="0.2">
      <c r="A24" s="2" t="s">
        <v>23</v>
      </c>
      <c r="B24" s="20"/>
      <c r="C24" s="20"/>
      <c r="D24" s="22"/>
      <c r="E24" s="20"/>
      <c r="F24" s="22"/>
      <c r="G24" s="8">
        <f t="shared" si="0"/>
        <v>0</v>
      </c>
    </row>
    <row r="25" spans="1:7" x14ac:dyDescent="0.2">
      <c r="A25" s="2" t="s">
        <v>24</v>
      </c>
      <c r="B25" s="20"/>
      <c r="C25" s="20"/>
      <c r="D25" s="22"/>
      <c r="E25" s="20"/>
      <c r="F25" s="22"/>
      <c r="G25" s="8">
        <f t="shared" si="0"/>
        <v>0</v>
      </c>
    </row>
    <row r="26" spans="1:7" x14ac:dyDescent="0.2">
      <c r="A26" s="2" t="s">
        <v>25</v>
      </c>
      <c r="B26" s="20" t="s">
        <v>111</v>
      </c>
      <c r="C26" s="20"/>
      <c r="D26" s="22"/>
      <c r="E26" s="20"/>
      <c r="F26" s="22"/>
      <c r="G26" s="8">
        <f t="shared" si="0"/>
        <v>0</v>
      </c>
    </row>
    <row r="27" spans="1:7" x14ac:dyDescent="0.2">
      <c r="A27" s="2" t="s">
        <v>26</v>
      </c>
      <c r="B27" s="20" t="s">
        <v>101</v>
      </c>
      <c r="C27" s="20">
        <v>1</v>
      </c>
      <c r="D27" s="22">
        <v>3420.34</v>
      </c>
      <c r="E27" s="20">
        <v>3</v>
      </c>
      <c r="F27" s="22">
        <v>120</v>
      </c>
      <c r="G27" s="8">
        <f t="shared" si="0"/>
        <v>3780.34</v>
      </c>
    </row>
    <row r="28" spans="1:7" x14ac:dyDescent="0.2">
      <c r="A28" s="2" t="s">
        <v>27</v>
      </c>
      <c r="B28" s="20" t="s">
        <v>102</v>
      </c>
      <c r="C28" s="20">
        <v>1</v>
      </c>
      <c r="D28" s="22">
        <v>789.33</v>
      </c>
      <c r="E28" s="20">
        <v>2</v>
      </c>
      <c r="F28" s="22">
        <v>120</v>
      </c>
      <c r="G28" s="8">
        <f t="shared" si="0"/>
        <v>1029.33</v>
      </c>
    </row>
    <row r="29" spans="1:7" x14ac:dyDescent="0.2">
      <c r="A29" s="2" t="s">
        <v>28</v>
      </c>
      <c r="B29" s="20" t="s">
        <v>103</v>
      </c>
      <c r="C29" s="20">
        <v>1</v>
      </c>
      <c r="D29" s="22">
        <v>601.11</v>
      </c>
      <c r="E29" s="20">
        <v>1</v>
      </c>
      <c r="F29" s="22">
        <v>120</v>
      </c>
      <c r="G29" s="8">
        <f t="shared" si="0"/>
        <v>721.11</v>
      </c>
    </row>
    <row r="30" spans="1:7" x14ac:dyDescent="0.2">
      <c r="A30" s="2" t="s">
        <v>29</v>
      </c>
      <c r="B30" s="20" t="s">
        <v>133</v>
      </c>
      <c r="C30" s="20">
        <v>2</v>
      </c>
      <c r="D30" s="22">
        <v>3199</v>
      </c>
      <c r="E30" s="20">
        <v>2</v>
      </c>
      <c r="F30" s="22">
        <v>120</v>
      </c>
      <c r="G30" s="8">
        <f t="shared" si="0"/>
        <v>6878</v>
      </c>
    </row>
    <row r="31" spans="1:7" x14ac:dyDescent="0.2">
      <c r="A31" s="2" t="s">
        <v>30</v>
      </c>
      <c r="B31" s="20" t="s">
        <v>112</v>
      </c>
      <c r="C31" s="20">
        <v>10</v>
      </c>
      <c r="D31" s="22">
        <v>10</v>
      </c>
      <c r="E31" s="20">
        <v>1</v>
      </c>
      <c r="F31" s="22">
        <v>250</v>
      </c>
      <c r="G31" s="8">
        <f>C31*(D31+(E31*F31))</f>
        <v>2600</v>
      </c>
    </row>
    <row r="32" spans="1:7" x14ac:dyDescent="0.2">
      <c r="A32" s="2" t="s">
        <v>31</v>
      </c>
      <c r="B32" s="20" t="s">
        <v>105</v>
      </c>
      <c r="C32" s="20">
        <v>10</v>
      </c>
      <c r="D32" s="22">
        <v>350</v>
      </c>
      <c r="E32" s="20">
        <v>0</v>
      </c>
      <c r="F32" s="22">
        <v>0</v>
      </c>
      <c r="G32" s="8">
        <f t="shared" si="0"/>
        <v>3500</v>
      </c>
    </row>
    <row r="33" spans="1:7" x14ac:dyDescent="0.2">
      <c r="A33" s="2" t="s">
        <v>32</v>
      </c>
      <c r="B33" s="20" t="s">
        <v>106</v>
      </c>
      <c r="C33" s="20">
        <v>3</v>
      </c>
      <c r="D33" s="22">
        <v>150.99</v>
      </c>
      <c r="E33" s="20">
        <v>0.3</v>
      </c>
      <c r="F33" s="22">
        <v>120</v>
      </c>
      <c r="G33" s="8">
        <f t="shared" si="0"/>
        <v>560.97</v>
      </c>
    </row>
    <row r="34" spans="1:7" x14ac:dyDescent="0.2">
      <c r="A34" s="2" t="s">
        <v>33</v>
      </c>
      <c r="B34" s="20" t="s">
        <v>109</v>
      </c>
      <c r="C34" s="20">
        <v>1</v>
      </c>
      <c r="D34" s="22">
        <v>755.66</v>
      </c>
      <c r="E34" s="20">
        <v>5</v>
      </c>
      <c r="F34" s="22">
        <v>120</v>
      </c>
      <c r="G34" s="8">
        <f t="shared" si="0"/>
        <v>1355.6599999999999</v>
      </c>
    </row>
    <row r="35" spans="1:7" x14ac:dyDescent="0.2">
      <c r="A35" s="2" t="s">
        <v>34</v>
      </c>
      <c r="B35" s="20" t="s">
        <v>107</v>
      </c>
      <c r="C35" s="20">
        <v>2</v>
      </c>
      <c r="D35" s="22">
        <v>280</v>
      </c>
      <c r="E35" s="20">
        <v>5</v>
      </c>
      <c r="F35" s="22">
        <v>120</v>
      </c>
      <c r="G35" s="8">
        <f t="shared" si="0"/>
        <v>1760</v>
      </c>
    </row>
    <row r="36" spans="1:7" x14ac:dyDescent="0.2">
      <c r="A36" s="2" t="s">
        <v>35</v>
      </c>
      <c r="B36" s="20" t="s">
        <v>113</v>
      </c>
      <c r="C36" s="20">
        <v>1</v>
      </c>
      <c r="D36" s="22">
        <v>989.22</v>
      </c>
      <c r="E36" s="20">
        <v>4</v>
      </c>
      <c r="F36" s="22">
        <v>120</v>
      </c>
      <c r="G36" s="8">
        <f t="shared" si="0"/>
        <v>1469.22</v>
      </c>
    </row>
    <row r="37" spans="1:7" x14ac:dyDescent="0.2">
      <c r="A37" s="2" t="s">
        <v>36</v>
      </c>
      <c r="B37" s="20" t="s">
        <v>108</v>
      </c>
      <c r="C37" s="20">
        <v>2</v>
      </c>
      <c r="D37" s="22">
        <v>677.8</v>
      </c>
      <c r="E37" s="20">
        <v>5</v>
      </c>
      <c r="F37" s="22">
        <v>120</v>
      </c>
      <c r="G37" s="8">
        <f t="shared" si="0"/>
        <v>2555.6</v>
      </c>
    </row>
    <row r="38" spans="1:7" x14ac:dyDescent="0.2">
      <c r="A38" s="2" t="s">
        <v>37</v>
      </c>
      <c r="B38" s="20" t="s">
        <v>117</v>
      </c>
      <c r="C38" s="20"/>
      <c r="D38" s="22"/>
      <c r="E38" s="20"/>
      <c r="F38" s="22"/>
      <c r="G38" s="8">
        <f t="shared" si="0"/>
        <v>0</v>
      </c>
    </row>
    <row r="39" spans="1:7" x14ac:dyDescent="0.2">
      <c r="A39" s="2" t="s">
        <v>38</v>
      </c>
      <c r="B39" s="20" t="s">
        <v>110</v>
      </c>
      <c r="C39" s="20">
        <v>1</v>
      </c>
      <c r="D39" s="22">
        <v>1200</v>
      </c>
      <c r="E39" s="20">
        <v>4</v>
      </c>
      <c r="F39" s="22">
        <v>120</v>
      </c>
      <c r="G39" s="8">
        <f t="shared" si="0"/>
        <v>1680</v>
      </c>
    </row>
    <row r="40" spans="1:7" x14ac:dyDescent="0.2">
      <c r="A40" s="2" t="s">
        <v>39</v>
      </c>
      <c r="B40" s="20" t="s">
        <v>118</v>
      </c>
      <c r="C40" s="20"/>
      <c r="D40" s="22"/>
      <c r="E40" s="20"/>
      <c r="F40" s="22"/>
      <c r="G40" s="8">
        <f t="shared" si="0"/>
        <v>0</v>
      </c>
    </row>
    <row r="41" spans="1:7" x14ac:dyDescent="0.2">
      <c r="A41" s="2" t="s">
        <v>40</v>
      </c>
      <c r="B41" s="20" t="s">
        <v>110</v>
      </c>
      <c r="C41" s="20">
        <v>1</v>
      </c>
      <c r="D41" s="22">
        <v>1300</v>
      </c>
      <c r="E41" s="20">
        <v>4</v>
      </c>
      <c r="F41" s="22">
        <v>120</v>
      </c>
      <c r="G41" s="8">
        <f t="shared" si="0"/>
        <v>1780</v>
      </c>
    </row>
    <row r="42" spans="1:7" x14ac:dyDescent="0.2">
      <c r="A42" s="2" t="s">
        <v>41</v>
      </c>
      <c r="B42" s="20" t="s">
        <v>134</v>
      </c>
      <c r="C42" s="20">
        <v>1</v>
      </c>
      <c r="D42" s="22">
        <v>1500</v>
      </c>
      <c r="E42" s="20">
        <v>3</v>
      </c>
      <c r="F42" s="22">
        <v>120</v>
      </c>
      <c r="G42" s="8">
        <f t="shared" si="0"/>
        <v>1860</v>
      </c>
    </row>
    <row r="43" spans="1:7" x14ac:dyDescent="0.2">
      <c r="A43" s="2" t="s">
        <v>42</v>
      </c>
      <c r="B43" s="20"/>
      <c r="C43" s="20"/>
      <c r="D43" s="22"/>
      <c r="E43" s="20"/>
      <c r="F43" s="22"/>
      <c r="G43" s="8">
        <f t="shared" si="0"/>
        <v>0</v>
      </c>
    </row>
    <row r="44" spans="1:7" x14ac:dyDescent="0.2">
      <c r="A44" s="2" t="s">
        <v>43</v>
      </c>
      <c r="B44" s="20"/>
      <c r="C44" s="20"/>
      <c r="D44" s="22"/>
      <c r="E44" s="20"/>
      <c r="F44" s="22"/>
      <c r="G44" s="8">
        <f t="shared" si="0"/>
        <v>0</v>
      </c>
    </row>
    <row r="45" spans="1:7" x14ac:dyDescent="0.2">
      <c r="A45" s="2" t="s">
        <v>44</v>
      </c>
      <c r="B45" s="20"/>
      <c r="C45" s="20"/>
      <c r="D45" s="22"/>
      <c r="E45" s="20"/>
      <c r="F45" s="22"/>
      <c r="G45" s="8">
        <f t="shared" si="0"/>
        <v>0</v>
      </c>
    </row>
    <row r="46" spans="1:7" x14ac:dyDescent="0.2">
      <c r="A46" s="2" t="s">
        <v>45</v>
      </c>
      <c r="B46" s="20"/>
      <c r="C46" s="20"/>
      <c r="D46" s="22"/>
      <c r="E46" s="20"/>
      <c r="F46" s="22"/>
      <c r="G46" s="8">
        <f t="shared" si="0"/>
        <v>0</v>
      </c>
    </row>
    <row r="47" spans="1:7" x14ac:dyDescent="0.2">
      <c r="A47" s="2" t="s">
        <v>46</v>
      </c>
      <c r="B47" s="20"/>
      <c r="C47" s="20"/>
      <c r="D47" s="22"/>
      <c r="E47" s="20"/>
      <c r="F47" s="22"/>
      <c r="G47" s="8">
        <f t="shared" si="0"/>
        <v>0</v>
      </c>
    </row>
    <row r="48" spans="1:7" x14ac:dyDescent="0.2">
      <c r="A48" s="2" t="s">
        <v>47</v>
      </c>
      <c r="B48" s="20" t="s">
        <v>114</v>
      </c>
      <c r="C48" s="20"/>
      <c r="D48" s="22"/>
      <c r="E48" s="20"/>
      <c r="F48" s="22"/>
      <c r="G48" s="8">
        <f t="shared" si="0"/>
        <v>0</v>
      </c>
    </row>
    <row r="49" spans="1:9" x14ac:dyDescent="0.2">
      <c r="A49" s="2" t="s">
        <v>48</v>
      </c>
      <c r="B49" s="20" t="s">
        <v>101</v>
      </c>
      <c r="C49" s="20">
        <v>1</v>
      </c>
      <c r="D49" s="22">
        <v>2499.09</v>
      </c>
      <c r="E49" s="20">
        <v>3</v>
      </c>
      <c r="F49" s="22">
        <v>120</v>
      </c>
      <c r="G49" s="8">
        <f t="shared" si="0"/>
        <v>2859.09</v>
      </c>
    </row>
    <row r="50" spans="1:9" x14ac:dyDescent="0.2">
      <c r="A50" s="2" t="s">
        <v>49</v>
      </c>
      <c r="B50" s="20" t="s">
        <v>102</v>
      </c>
      <c r="C50" s="20">
        <v>1</v>
      </c>
      <c r="D50" s="22">
        <v>601.88</v>
      </c>
      <c r="E50" s="20">
        <v>2</v>
      </c>
      <c r="F50" s="22">
        <v>120</v>
      </c>
      <c r="G50" s="8">
        <f t="shared" si="0"/>
        <v>841.88</v>
      </c>
    </row>
    <row r="51" spans="1:9" x14ac:dyDescent="0.2">
      <c r="A51" s="2" t="s">
        <v>50</v>
      </c>
      <c r="B51" s="20" t="s">
        <v>103</v>
      </c>
      <c r="C51" s="20">
        <v>1</v>
      </c>
      <c r="D51" s="22">
        <v>679.41</v>
      </c>
      <c r="E51" s="20">
        <v>2</v>
      </c>
      <c r="F51" s="22">
        <v>120</v>
      </c>
      <c r="G51" s="8">
        <f t="shared" si="0"/>
        <v>919.41</v>
      </c>
    </row>
    <row r="52" spans="1:9" x14ac:dyDescent="0.2">
      <c r="A52" s="2" t="s">
        <v>51</v>
      </c>
      <c r="B52" s="20" t="s">
        <v>133</v>
      </c>
      <c r="C52" s="20">
        <v>1</v>
      </c>
      <c r="D52" s="22">
        <v>3100</v>
      </c>
      <c r="E52" s="20">
        <v>4</v>
      </c>
      <c r="F52" s="22">
        <v>120</v>
      </c>
      <c r="G52" s="8">
        <f t="shared" si="0"/>
        <v>3580</v>
      </c>
    </row>
    <row r="53" spans="1:9" x14ac:dyDescent="0.2">
      <c r="A53" s="2" t="s">
        <v>52</v>
      </c>
      <c r="B53" s="20" t="s">
        <v>104</v>
      </c>
      <c r="C53" s="20">
        <v>8</v>
      </c>
      <c r="D53" s="22">
        <v>10</v>
      </c>
      <c r="E53" s="20">
        <v>1</v>
      </c>
      <c r="F53" s="22">
        <v>250</v>
      </c>
      <c r="G53" s="8">
        <f t="shared" si="0"/>
        <v>2080</v>
      </c>
    </row>
    <row r="54" spans="1:9" x14ac:dyDescent="0.2">
      <c r="A54" s="2" t="s">
        <v>53</v>
      </c>
      <c r="B54" s="20" t="s">
        <v>105</v>
      </c>
      <c r="C54" s="20">
        <v>5</v>
      </c>
      <c r="D54" s="22">
        <v>75</v>
      </c>
      <c r="E54" s="20">
        <v>0</v>
      </c>
      <c r="F54" s="22">
        <v>0</v>
      </c>
      <c r="G54" s="8">
        <f t="shared" si="0"/>
        <v>375</v>
      </c>
    </row>
    <row r="55" spans="1:9" x14ac:dyDescent="0.2">
      <c r="A55" s="2" t="s">
        <v>54</v>
      </c>
      <c r="B55" s="20" t="s">
        <v>106</v>
      </c>
      <c r="C55" s="20">
        <v>2</v>
      </c>
      <c r="D55" s="22">
        <v>150.99</v>
      </c>
      <c r="E55" s="20">
        <v>0.3</v>
      </c>
      <c r="F55" s="22">
        <v>120</v>
      </c>
      <c r="G55" s="8">
        <f t="shared" si="0"/>
        <v>373.98</v>
      </c>
    </row>
    <row r="56" spans="1:9" x14ac:dyDescent="0.2">
      <c r="A56" s="2" t="s">
        <v>55</v>
      </c>
      <c r="B56" s="20" t="s">
        <v>109</v>
      </c>
      <c r="C56" s="20">
        <v>1</v>
      </c>
      <c r="D56" s="22">
        <v>777.28</v>
      </c>
      <c r="E56" s="20">
        <v>5</v>
      </c>
      <c r="F56" s="22">
        <v>120</v>
      </c>
      <c r="G56" s="8">
        <f t="shared" si="0"/>
        <v>1377.28</v>
      </c>
    </row>
    <row r="57" spans="1:9" x14ac:dyDescent="0.2">
      <c r="A57" s="2" t="s">
        <v>56</v>
      </c>
      <c r="B57" s="20" t="s">
        <v>107</v>
      </c>
      <c r="C57" s="20">
        <v>2</v>
      </c>
      <c r="D57" s="22">
        <v>280</v>
      </c>
      <c r="E57" s="20">
        <v>5</v>
      </c>
      <c r="F57" s="22">
        <v>120</v>
      </c>
      <c r="G57" s="8">
        <f t="shared" si="0"/>
        <v>1760</v>
      </c>
    </row>
    <row r="58" spans="1:9" x14ac:dyDescent="0.2">
      <c r="A58" s="2" t="s">
        <v>57</v>
      </c>
      <c r="B58" s="20" t="s">
        <v>113</v>
      </c>
      <c r="C58" s="20">
        <v>1</v>
      </c>
      <c r="D58" s="22">
        <v>1100.55</v>
      </c>
      <c r="E58" s="20">
        <v>5</v>
      </c>
      <c r="F58" s="22">
        <v>120</v>
      </c>
      <c r="G58" s="8">
        <f t="shared" si="0"/>
        <v>1700.55</v>
      </c>
    </row>
    <row r="59" spans="1:9" x14ac:dyDescent="0.2">
      <c r="A59" s="2" t="s">
        <v>58</v>
      </c>
      <c r="B59" s="20" t="s">
        <v>108</v>
      </c>
      <c r="C59" s="20">
        <v>1</v>
      </c>
      <c r="D59" s="22">
        <v>581.44000000000005</v>
      </c>
      <c r="E59" s="20">
        <v>5</v>
      </c>
      <c r="F59" s="22">
        <v>120</v>
      </c>
      <c r="G59" s="8">
        <f t="shared" si="0"/>
        <v>1181.44</v>
      </c>
    </row>
    <row r="60" spans="1:9" x14ac:dyDescent="0.2">
      <c r="A60" s="2" t="s">
        <v>59</v>
      </c>
      <c r="B60" s="20" t="s">
        <v>135</v>
      </c>
      <c r="C60" s="20">
        <v>2</v>
      </c>
      <c r="D60" s="22">
        <v>1500</v>
      </c>
      <c r="E60" s="20">
        <v>3</v>
      </c>
      <c r="F60" s="22">
        <v>120</v>
      </c>
      <c r="G60" s="8">
        <f t="shared" si="0"/>
        <v>3720</v>
      </c>
    </row>
    <row r="61" spans="1:9" x14ac:dyDescent="0.2">
      <c r="A61" s="2" t="s">
        <v>60</v>
      </c>
      <c r="B61" s="20"/>
      <c r="C61" s="20"/>
      <c r="D61" s="22"/>
      <c r="E61" s="23"/>
      <c r="F61" s="22"/>
      <c r="G61" s="8">
        <f t="shared" si="0"/>
        <v>0</v>
      </c>
    </row>
    <row r="62" spans="1:9" x14ac:dyDescent="0.2">
      <c r="A62" s="2" t="s">
        <v>61</v>
      </c>
      <c r="B62" s="20" t="s">
        <v>119</v>
      </c>
      <c r="C62" s="20"/>
      <c r="D62" s="22"/>
      <c r="E62" s="20"/>
      <c r="F62" s="22"/>
      <c r="G62" s="8">
        <f t="shared" si="0"/>
        <v>0</v>
      </c>
    </row>
    <row r="63" spans="1:9" ht="13.5" thickBot="1" x14ac:dyDescent="0.25">
      <c r="A63" s="12" t="s">
        <v>62</v>
      </c>
      <c r="B63" s="24" t="s">
        <v>101</v>
      </c>
      <c r="C63" s="24">
        <v>1</v>
      </c>
      <c r="D63" s="25">
        <v>3100</v>
      </c>
      <c r="E63" s="24">
        <v>4</v>
      </c>
      <c r="F63" s="25">
        <v>120</v>
      </c>
      <c r="G63" s="8">
        <f t="shared" si="0"/>
        <v>3580</v>
      </c>
    </row>
    <row r="64" spans="1:9" x14ac:dyDescent="0.2">
      <c r="A64" s="2" t="s">
        <v>66</v>
      </c>
      <c r="B64" s="20" t="s">
        <v>102</v>
      </c>
      <c r="C64" s="20">
        <v>1</v>
      </c>
      <c r="D64" s="22">
        <v>589</v>
      </c>
      <c r="E64" s="20">
        <v>2.8</v>
      </c>
      <c r="F64" s="22">
        <v>120</v>
      </c>
      <c r="G64" s="8">
        <f t="shared" si="0"/>
        <v>925</v>
      </c>
      <c r="H64" s="15"/>
      <c r="I64" s="9"/>
    </row>
    <row r="65" spans="1:9" ht="13.5" thickBot="1" x14ac:dyDescent="0.25">
      <c r="A65" s="12" t="s">
        <v>67</v>
      </c>
      <c r="B65" s="20" t="s">
        <v>103</v>
      </c>
      <c r="C65" s="20">
        <v>1</v>
      </c>
      <c r="D65" s="22">
        <v>689</v>
      </c>
      <c r="E65" s="20">
        <v>3</v>
      </c>
      <c r="F65" s="22">
        <v>120</v>
      </c>
      <c r="G65" s="8">
        <f t="shared" si="0"/>
        <v>1049</v>
      </c>
      <c r="H65" s="15"/>
      <c r="I65" s="9"/>
    </row>
    <row r="66" spans="1:9" x14ac:dyDescent="0.2">
      <c r="A66" s="2" t="s">
        <v>68</v>
      </c>
      <c r="B66" s="20" t="s">
        <v>120</v>
      </c>
      <c r="C66" s="20">
        <v>8</v>
      </c>
      <c r="D66" s="22">
        <v>10</v>
      </c>
      <c r="E66" s="20">
        <v>1</v>
      </c>
      <c r="F66" s="22">
        <v>250</v>
      </c>
      <c r="G66" s="8">
        <f t="shared" si="0"/>
        <v>2080</v>
      </c>
      <c r="H66" s="16"/>
      <c r="I66" s="9"/>
    </row>
    <row r="67" spans="1:9" ht="13.5" thickBot="1" x14ac:dyDescent="0.25">
      <c r="A67" s="12" t="s">
        <v>69</v>
      </c>
      <c r="B67" s="20" t="s">
        <v>105</v>
      </c>
      <c r="C67" s="20">
        <v>5</v>
      </c>
      <c r="D67" s="22">
        <v>350</v>
      </c>
      <c r="E67" s="20">
        <v>0</v>
      </c>
      <c r="F67" s="22">
        <v>0</v>
      </c>
      <c r="G67" s="8">
        <f t="shared" si="0"/>
        <v>1750</v>
      </c>
    </row>
    <row r="68" spans="1:9" x14ac:dyDescent="0.2">
      <c r="A68" s="2" t="s">
        <v>70</v>
      </c>
      <c r="B68" s="20" t="s">
        <v>109</v>
      </c>
      <c r="C68" s="20">
        <v>1</v>
      </c>
      <c r="D68" s="22">
        <v>788.28</v>
      </c>
      <c r="E68" s="20">
        <v>6</v>
      </c>
      <c r="F68" s="22">
        <v>120</v>
      </c>
      <c r="G68" s="8">
        <f t="shared" si="0"/>
        <v>1508.28</v>
      </c>
    </row>
    <row r="69" spans="1:9" ht="13.5" thickBot="1" x14ac:dyDescent="0.25">
      <c r="A69" s="12" t="s">
        <v>71</v>
      </c>
      <c r="B69" s="20" t="s">
        <v>121</v>
      </c>
      <c r="C69" s="26">
        <v>2</v>
      </c>
      <c r="D69" s="22">
        <v>180</v>
      </c>
      <c r="E69" s="26">
        <v>5</v>
      </c>
      <c r="F69" s="22">
        <v>120</v>
      </c>
      <c r="G69" s="8">
        <f t="shared" ref="G69:G72" si="1">C69*(D69+(E69*F69))</f>
        <v>1560</v>
      </c>
    </row>
    <row r="70" spans="1:9" x14ac:dyDescent="0.2">
      <c r="A70" s="2" t="s">
        <v>72</v>
      </c>
      <c r="B70" s="26" t="s">
        <v>113</v>
      </c>
      <c r="C70" s="20">
        <v>1</v>
      </c>
      <c r="D70" s="22">
        <v>1110</v>
      </c>
      <c r="E70" s="20">
        <v>5</v>
      </c>
      <c r="F70" s="22">
        <v>120</v>
      </c>
      <c r="G70" s="8">
        <f t="shared" si="1"/>
        <v>1710</v>
      </c>
    </row>
    <row r="71" spans="1:9" ht="13.5" thickBot="1" x14ac:dyDescent="0.25">
      <c r="A71" s="12" t="s">
        <v>73</v>
      </c>
      <c r="B71" s="20" t="s">
        <v>122</v>
      </c>
      <c r="C71" s="20">
        <v>2</v>
      </c>
      <c r="D71" s="22">
        <v>650</v>
      </c>
      <c r="E71" s="14">
        <v>5</v>
      </c>
      <c r="F71" s="22">
        <v>120</v>
      </c>
      <c r="G71" s="8">
        <f t="shared" si="1"/>
        <v>2500</v>
      </c>
    </row>
    <row r="72" spans="1:9" x14ac:dyDescent="0.2">
      <c r="A72" s="2" t="s">
        <v>74</v>
      </c>
      <c r="B72" s="20"/>
      <c r="C72" s="20"/>
      <c r="D72" s="22"/>
      <c r="E72" s="20"/>
      <c r="F72" s="22"/>
      <c r="G72" s="8">
        <f t="shared" si="1"/>
        <v>0</v>
      </c>
    </row>
    <row r="73" spans="1:9" ht="13.5" thickBot="1" x14ac:dyDescent="0.25">
      <c r="A73" s="12" t="s">
        <v>75</v>
      </c>
      <c r="B73" s="20" t="s">
        <v>136</v>
      </c>
      <c r="C73" s="20"/>
      <c r="D73" s="22"/>
      <c r="E73" s="20"/>
      <c r="F73" s="22"/>
      <c r="G73" s="8">
        <f t="shared" ref="G73:G93" si="2">C73*(D73+(E73*F73))</f>
        <v>0</v>
      </c>
    </row>
    <row r="74" spans="1:9" x14ac:dyDescent="0.2">
      <c r="A74" s="2" t="s">
        <v>76</v>
      </c>
      <c r="B74" s="20" t="s">
        <v>123</v>
      </c>
      <c r="C74" s="20"/>
      <c r="D74" s="22"/>
      <c r="E74" s="20"/>
      <c r="F74" s="22"/>
      <c r="G74" s="8">
        <f t="shared" si="2"/>
        <v>0</v>
      </c>
    </row>
    <row r="75" spans="1:9" ht="13.5" thickBot="1" x14ac:dyDescent="0.25">
      <c r="A75" s="12" t="s">
        <v>77</v>
      </c>
      <c r="B75" s="20" t="s">
        <v>124</v>
      </c>
      <c r="C75" s="20">
        <v>10</v>
      </c>
      <c r="D75" s="22">
        <v>300</v>
      </c>
      <c r="E75" s="20">
        <v>4</v>
      </c>
      <c r="F75" s="22">
        <v>120</v>
      </c>
      <c r="G75" s="8">
        <f t="shared" si="2"/>
        <v>7800</v>
      </c>
    </row>
    <row r="76" spans="1:9" x14ac:dyDescent="0.2">
      <c r="A76" s="2" t="s">
        <v>78</v>
      </c>
      <c r="B76" s="20" t="s">
        <v>125</v>
      </c>
      <c r="C76" s="20"/>
      <c r="D76" s="22"/>
      <c r="E76" s="20">
        <v>4</v>
      </c>
      <c r="F76" s="22">
        <v>120</v>
      </c>
      <c r="G76" s="8">
        <f t="shared" si="2"/>
        <v>0</v>
      </c>
    </row>
    <row r="77" spans="1:9" ht="13.5" thickBot="1" x14ac:dyDescent="0.25">
      <c r="A77" s="12" t="s">
        <v>79</v>
      </c>
      <c r="B77" s="20" t="s">
        <v>126</v>
      </c>
      <c r="C77" s="20">
        <v>10</v>
      </c>
      <c r="D77" s="22">
        <v>800</v>
      </c>
      <c r="E77" s="20">
        <v>4</v>
      </c>
      <c r="F77" s="22">
        <v>120</v>
      </c>
      <c r="G77" s="8">
        <f t="shared" si="2"/>
        <v>12800</v>
      </c>
    </row>
    <row r="78" spans="1:9" x14ac:dyDescent="0.2">
      <c r="A78" s="2" t="s">
        <v>80</v>
      </c>
      <c r="B78" s="20" t="s">
        <v>127</v>
      </c>
      <c r="C78" s="20">
        <v>2</v>
      </c>
      <c r="D78" s="22">
        <v>1500</v>
      </c>
      <c r="E78" s="20">
        <v>1</v>
      </c>
      <c r="F78" s="22">
        <v>120</v>
      </c>
      <c r="G78" s="8">
        <f t="shared" si="2"/>
        <v>3240</v>
      </c>
    </row>
    <row r="79" spans="1:9" ht="13.5" thickBot="1" x14ac:dyDescent="0.25">
      <c r="A79" s="12" t="s">
        <v>81</v>
      </c>
      <c r="B79" s="20" t="s">
        <v>131</v>
      </c>
      <c r="C79" s="20"/>
      <c r="D79" s="22"/>
      <c r="E79" s="20"/>
      <c r="F79" s="22"/>
      <c r="G79" s="8">
        <f t="shared" si="2"/>
        <v>0</v>
      </c>
    </row>
    <row r="80" spans="1:9" x14ac:dyDescent="0.2">
      <c r="A80" s="2" t="s">
        <v>82</v>
      </c>
      <c r="B80" s="20" t="s">
        <v>142</v>
      </c>
      <c r="C80" s="20">
        <v>10</v>
      </c>
      <c r="D80" s="22">
        <v>600</v>
      </c>
      <c r="E80" s="20">
        <v>2</v>
      </c>
      <c r="F80" s="22">
        <v>120</v>
      </c>
      <c r="G80" s="8">
        <f t="shared" si="2"/>
        <v>8400</v>
      </c>
    </row>
    <row r="81" spans="1:7" ht="13.5" thickBot="1" x14ac:dyDescent="0.25">
      <c r="A81" s="12" t="s">
        <v>83</v>
      </c>
      <c r="B81" s="20" t="s">
        <v>128</v>
      </c>
      <c r="C81" s="20">
        <v>5</v>
      </c>
      <c r="D81" s="22">
        <v>1500</v>
      </c>
      <c r="E81" s="20">
        <v>2</v>
      </c>
      <c r="F81" s="22">
        <v>120</v>
      </c>
      <c r="G81" s="8">
        <f t="shared" si="2"/>
        <v>8700</v>
      </c>
    </row>
    <row r="82" spans="1:7" x14ac:dyDescent="0.2">
      <c r="A82" s="2" t="s">
        <v>84</v>
      </c>
      <c r="B82" s="20" t="s">
        <v>129</v>
      </c>
      <c r="C82" s="20">
        <v>3</v>
      </c>
      <c r="D82" s="22">
        <v>650</v>
      </c>
      <c r="E82" s="20">
        <v>4</v>
      </c>
      <c r="F82" s="22">
        <v>120</v>
      </c>
      <c r="G82" s="8">
        <f t="shared" si="2"/>
        <v>3390</v>
      </c>
    </row>
    <row r="83" spans="1:7" ht="13.5" thickBot="1" x14ac:dyDescent="0.25">
      <c r="A83" s="12" t="s">
        <v>85</v>
      </c>
      <c r="B83" s="20" t="s">
        <v>132</v>
      </c>
      <c r="C83" s="20">
        <v>10</v>
      </c>
      <c r="D83" s="22">
        <v>450</v>
      </c>
      <c r="E83" s="20">
        <v>1</v>
      </c>
      <c r="F83" s="22">
        <v>120</v>
      </c>
      <c r="G83" s="8">
        <f t="shared" si="2"/>
        <v>5700</v>
      </c>
    </row>
    <row r="84" spans="1:7" x14ac:dyDescent="0.2">
      <c r="A84" s="2" t="s">
        <v>86</v>
      </c>
      <c r="B84" s="20" t="s">
        <v>141</v>
      </c>
      <c r="C84" s="20">
        <v>30</v>
      </c>
      <c r="D84" s="22">
        <v>75</v>
      </c>
      <c r="E84" s="20">
        <v>4</v>
      </c>
      <c r="F84" s="22">
        <v>120</v>
      </c>
      <c r="G84" s="8">
        <f t="shared" si="2"/>
        <v>16650</v>
      </c>
    </row>
    <row r="85" spans="1:7" ht="13.5" thickBot="1" x14ac:dyDescent="0.25">
      <c r="A85" s="12" t="s">
        <v>87</v>
      </c>
      <c r="B85" s="20"/>
      <c r="C85" s="20"/>
      <c r="D85" s="22"/>
      <c r="E85" s="20"/>
      <c r="F85" s="22"/>
      <c r="G85" s="8">
        <f t="shared" si="2"/>
        <v>0</v>
      </c>
    </row>
    <row r="86" spans="1:7" x14ac:dyDescent="0.2">
      <c r="A86" s="2" t="s">
        <v>88</v>
      </c>
      <c r="B86" s="20"/>
      <c r="C86" s="20"/>
      <c r="D86" s="22"/>
      <c r="E86" s="20"/>
      <c r="F86" s="22"/>
      <c r="G86" s="8">
        <f t="shared" si="2"/>
        <v>0</v>
      </c>
    </row>
    <row r="87" spans="1:7" ht="13.5" thickBot="1" x14ac:dyDescent="0.25">
      <c r="A87" s="12" t="s">
        <v>89</v>
      </c>
      <c r="B87" s="20" t="s">
        <v>137</v>
      </c>
      <c r="C87" s="20"/>
      <c r="D87" s="22"/>
      <c r="E87" s="20"/>
      <c r="F87" s="22"/>
      <c r="G87" s="8">
        <f t="shared" si="2"/>
        <v>0</v>
      </c>
    </row>
    <row r="88" spans="1:7" x14ac:dyDescent="0.2">
      <c r="A88" s="2" t="s">
        <v>90</v>
      </c>
      <c r="B88" s="20" t="s">
        <v>138</v>
      </c>
      <c r="C88" s="20">
        <v>1</v>
      </c>
      <c r="D88" s="22">
        <v>5000</v>
      </c>
      <c r="E88" s="20">
        <v>4</v>
      </c>
      <c r="F88" s="22">
        <v>120</v>
      </c>
      <c r="G88" s="8">
        <f t="shared" si="2"/>
        <v>5480</v>
      </c>
    </row>
    <row r="89" spans="1:7" ht="13.5" thickBot="1" x14ac:dyDescent="0.25">
      <c r="A89" s="12" t="s">
        <v>91</v>
      </c>
      <c r="B89" s="20" t="s">
        <v>139</v>
      </c>
      <c r="C89" s="20">
        <v>6</v>
      </c>
      <c r="D89" s="22">
        <v>350</v>
      </c>
      <c r="E89" s="20">
        <v>0</v>
      </c>
      <c r="F89" s="22">
        <v>0</v>
      </c>
      <c r="G89" s="8">
        <f t="shared" si="2"/>
        <v>2100</v>
      </c>
    </row>
    <row r="90" spans="1:7" x14ac:dyDescent="0.2">
      <c r="A90" s="2" t="s">
        <v>92</v>
      </c>
      <c r="B90" s="20" t="s">
        <v>140</v>
      </c>
      <c r="C90" s="20">
        <v>7</v>
      </c>
      <c r="D90" s="22">
        <v>10</v>
      </c>
      <c r="E90" s="20">
        <v>1</v>
      </c>
      <c r="F90" s="22">
        <v>250</v>
      </c>
      <c r="G90" s="8">
        <f t="shared" si="2"/>
        <v>1820</v>
      </c>
    </row>
    <row r="91" spans="1:7" ht="13.5" thickBot="1" x14ac:dyDescent="0.25">
      <c r="A91" s="12" t="s">
        <v>93</v>
      </c>
      <c r="B91" s="20" t="s">
        <v>133</v>
      </c>
      <c r="C91" s="20">
        <v>2</v>
      </c>
      <c r="D91" s="22">
        <v>2900</v>
      </c>
      <c r="E91" s="20">
        <v>3</v>
      </c>
      <c r="F91" s="22">
        <v>120</v>
      </c>
      <c r="G91" s="8">
        <f t="shared" si="2"/>
        <v>6520</v>
      </c>
    </row>
    <row r="92" spans="1:7" x14ac:dyDescent="0.2">
      <c r="A92" s="2" t="s">
        <v>94</v>
      </c>
      <c r="B92" s="20" t="s">
        <v>143</v>
      </c>
      <c r="C92" s="20">
        <v>2</v>
      </c>
      <c r="D92" s="22">
        <v>650</v>
      </c>
      <c r="E92" s="20">
        <v>3</v>
      </c>
      <c r="F92" s="22">
        <v>120</v>
      </c>
      <c r="G92" s="8">
        <f t="shared" si="2"/>
        <v>2020</v>
      </c>
    </row>
    <row r="93" spans="1:7" ht="13.5" thickBot="1" x14ac:dyDescent="0.25">
      <c r="A93" s="12" t="s">
        <v>95</v>
      </c>
      <c r="B93" s="20"/>
      <c r="C93" s="21"/>
      <c r="D93" s="27"/>
      <c r="E93" s="21"/>
      <c r="F93" s="27"/>
      <c r="G93" s="13">
        <f t="shared" si="2"/>
        <v>0</v>
      </c>
    </row>
    <row r="94" spans="1:7" x14ac:dyDescent="0.2">
      <c r="B94" s="20"/>
      <c r="F94" s="11" t="s">
        <v>63</v>
      </c>
      <c r="G94" s="11">
        <f>SUM(G4:G93)</f>
        <v>191662.38</v>
      </c>
    </row>
    <row r="95" spans="1:7" ht="13.5" thickBot="1" x14ac:dyDescent="0.25">
      <c r="B95" s="21"/>
      <c r="F95" s="8" t="s">
        <v>64</v>
      </c>
      <c r="G95" s="8">
        <f>0.25*G94</f>
        <v>47915.595000000001</v>
      </c>
    </row>
    <row r="96" spans="1:7" x14ac:dyDescent="0.2">
      <c r="F96" s="10" t="s">
        <v>65</v>
      </c>
      <c r="G96" s="8">
        <f>SUM(G94:G95)</f>
        <v>239577.97500000001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9"/>
  <sheetViews>
    <sheetView tabSelected="1" topLeftCell="A75" zoomScale="150" zoomScaleNormal="150" workbookViewId="0">
      <selection activeCell="A2" sqref="A2:H93"/>
    </sheetView>
  </sheetViews>
  <sheetFormatPr defaultColWidth="9.140625" defaultRowHeight="12.75" x14ac:dyDescent="0.2"/>
  <cols>
    <col min="1" max="1" width="9.28515625" style="1" customWidth="1"/>
    <col min="2" max="2" width="26.140625" style="1" customWidth="1"/>
    <col min="3" max="3" width="4.7109375" style="29" customWidth="1"/>
    <col min="4" max="4" width="7.140625" style="29" customWidth="1"/>
    <col min="5" max="5" width="8.140625" style="50" customWidth="1"/>
    <col min="6" max="6" width="8" style="30" customWidth="1"/>
    <col min="7" max="7" width="9.85546875" style="50" customWidth="1"/>
    <col min="8" max="8" width="12.42578125" style="50" customWidth="1"/>
    <col min="9" max="16384" width="9.140625" style="1"/>
  </cols>
  <sheetData>
    <row r="2" spans="1:8" x14ac:dyDescent="0.2">
      <c r="A2" s="91" t="s">
        <v>148</v>
      </c>
      <c r="B2" s="91"/>
      <c r="C2" s="91"/>
      <c r="D2" s="91"/>
      <c r="E2" s="91"/>
      <c r="F2" s="91"/>
      <c r="G2" s="91"/>
      <c r="H2" s="91"/>
    </row>
    <row r="3" spans="1:8" x14ac:dyDescent="0.2">
      <c r="A3" s="91" t="s">
        <v>308</v>
      </c>
      <c r="B3" s="91"/>
      <c r="C3" s="91"/>
      <c r="D3" s="91"/>
      <c r="E3" s="91"/>
      <c r="F3" s="91"/>
      <c r="G3" s="91"/>
      <c r="H3" s="91"/>
    </row>
    <row r="4" spans="1:8" x14ac:dyDescent="0.2">
      <c r="A4" s="91" t="s">
        <v>149</v>
      </c>
      <c r="B4" s="91"/>
      <c r="C4" s="91"/>
      <c r="D4" s="91"/>
      <c r="E4" s="91"/>
      <c r="F4" s="91"/>
      <c r="G4" s="91"/>
      <c r="H4" s="91"/>
    </row>
    <row r="5" spans="1:8" x14ac:dyDescent="0.2">
      <c r="A5" s="78"/>
      <c r="B5" s="78"/>
      <c r="C5" s="95"/>
      <c r="D5" s="95"/>
      <c r="E5" s="95"/>
      <c r="F5" s="78"/>
      <c r="G5" s="78"/>
      <c r="H5" s="78"/>
    </row>
    <row r="6" spans="1:8" x14ac:dyDescent="0.2">
      <c r="A6" s="78"/>
      <c r="B6" s="78"/>
      <c r="C6" s="96" t="s">
        <v>309</v>
      </c>
      <c r="D6" s="96"/>
      <c r="E6" s="96"/>
      <c r="F6" s="78"/>
      <c r="G6" s="78"/>
      <c r="H6" s="78"/>
    </row>
    <row r="7" spans="1:8" ht="13.5" thickBot="1" x14ac:dyDescent="0.25"/>
    <row r="8" spans="1:8" s="49" customFormat="1" ht="26.25" customHeight="1" x14ac:dyDescent="0.2">
      <c r="A8" s="46" t="s">
        <v>234</v>
      </c>
      <c r="B8" s="47" t="s">
        <v>20</v>
      </c>
      <c r="C8" s="47" t="s">
        <v>98</v>
      </c>
      <c r="D8" s="48" t="s">
        <v>144</v>
      </c>
      <c r="E8" s="51" t="s">
        <v>1</v>
      </c>
      <c r="F8" s="48" t="s">
        <v>97</v>
      </c>
      <c r="G8" s="51" t="s">
        <v>188</v>
      </c>
      <c r="H8" s="64" t="s">
        <v>99</v>
      </c>
    </row>
    <row r="9" spans="1:8" x14ac:dyDescent="0.2">
      <c r="A9" s="45"/>
      <c r="B9" s="33"/>
      <c r="C9" s="34" t="s">
        <v>2</v>
      </c>
      <c r="D9" s="34" t="s">
        <v>3</v>
      </c>
      <c r="E9" s="52" t="s">
        <v>4</v>
      </c>
      <c r="F9" s="35" t="s">
        <v>5</v>
      </c>
      <c r="G9" s="52" t="s">
        <v>194</v>
      </c>
      <c r="H9" s="65"/>
    </row>
    <row r="10" spans="1:8" ht="12.75" customHeight="1" thickBot="1" x14ac:dyDescent="0.25">
      <c r="A10" s="88" t="s">
        <v>186</v>
      </c>
      <c r="B10" s="89"/>
      <c r="C10" s="89"/>
      <c r="D10" s="89"/>
      <c r="E10" s="89"/>
      <c r="F10" s="89"/>
      <c r="G10" s="89"/>
      <c r="H10" s="90"/>
    </row>
    <row r="11" spans="1:8" ht="12.75" customHeight="1" x14ac:dyDescent="0.2">
      <c r="A11" s="36"/>
      <c r="B11" s="37" t="s">
        <v>187</v>
      </c>
      <c r="C11" s="38"/>
      <c r="D11" s="38"/>
      <c r="E11" s="53"/>
      <c r="F11" s="38"/>
      <c r="G11" s="53"/>
      <c r="H11" s="66" t="s">
        <v>145</v>
      </c>
    </row>
    <row r="12" spans="1:8" x14ac:dyDescent="0.2">
      <c r="A12" s="39" t="s">
        <v>235</v>
      </c>
      <c r="B12" s="20" t="s">
        <v>150</v>
      </c>
      <c r="C12" s="28">
        <v>1</v>
      </c>
      <c r="D12" s="28" t="s">
        <v>146</v>
      </c>
      <c r="E12" s="54"/>
      <c r="F12" s="34"/>
      <c r="G12" s="52"/>
      <c r="H12" s="67"/>
    </row>
    <row r="13" spans="1:8" x14ac:dyDescent="0.2">
      <c r="A13" s="39" t="s">
        <v>236</v>
      </c>
      <c r="B13" s="20" t="s">
        <v>151</v>
      </c>
      <c r="C13" s="28">
        <v>1</v>
      </c>
      <c r="D13" s="28" t="s">
        <v>146</v>
      </c>
      <c r="E13" s="54"/>
      <c r="F13" s="34"/>
      <c r="G13" s="52"/>
      <c r="H13" s="67"/>
    </row>
    <row r="14" spans="1:8" x14ac:dyDescent="0.2">
      <c r="A14" s="39" t="s">
        <v>237</v>
      </c>
      <c r="B14" s="20" t="s">
        <v>152</v>
      </c>
      <c r="C14" s="28">
        <v>3</v>
      </c>
      <c r="D14" s="28" t="s">
        <v>146</v>
      </c>
      <c r="E14" s="54"/>
      <c r="F14" s="34"/>
      <c r="G14" s="52"/>
      <c r="H14" s="67"/>
    </row>
    <row r="15" spans="1:8" x14ac:dyDescent="0.2">
      <c r="A15" s="39" t="s">
        <v>238</v>
      </c>
      <c r="B15" s="20" t="s">
        <v>153</v>
      </c>
      <c r="C15" s="28">
        <v>4</v>
      </c>
      <c r="D15" s="28" t="s">
        <v>146</v>
      </c>
      <c r="E15" s="54"/>
      <c r="F15" s="34"/>
      <c r="G15" s="52"/>
      <c r="H15" s="67"/>
    </row>
    <row r="16" spans="1:8" x14ac:dyDescent="0.2">
      <c r="A16" s="39" t="s">
        <v>239</v>
      </c>
      <c r="B16" s="20" t="s">
        <v>154</v>
      </c>
      <c r="C16" s="28">
        <v>1</v>
      </c>
      <c r="D16" s="28" t="s">
        <v>146</v>
      </c>
      <c r="E16" s="54"/>
      <c r="F16" s="34"/>
      <c r="G16" s="52"/>
      <c r="H16" s="67"/>
    </row>
    <row r="17" spans="1:8" x14ac:dyDescent="0.2">
      <c r="A17" s="39" t="s">
        <v>240</v>
      </c>
      <c r="B17" s="20" t="s">
        <v>155</v>
      </c>
      <c r="C17" s="28">
        <v>2</v>
      </c>
      <c r="D17" s="28" t="s">
        <v>146</v>
      </c>
      <c r="E17" s="54"/>
      <c r="F17" s="34"/>
      <c r="G17" s="52"/>
      <c r="H17" s="67"/>
    </row>
    <row r="18" spans="1:8" x14ac:dyDescent="0.2">
      <c r="A18" s="39" t="s">
        <v>241</v>
      </c>
      <c r="B18" s="20" t="s">
        <v>156</v>
      </c>
      <c r="C18" s="28">
        <v>1</v>
      </c>
      <c r="D18" s="28" t="s">
        <v>146</v>
      </c>
      <c r="E18" s="54"/>
      <c r="F18" s="34"/>
      <c r="G18" s="52"/>
      <c r="H18" s="67"/>
    </row>
    <row r="19" spans="1:8" x14ac:dyDescent="0.2">
      <c r="A19" s="39" t="s">
        <v>242</v>
      </c>
      <c r="B19" s="20" t="s">
        <v>157</v>
      </c>
      <c r="C19" s="28">
        <v>2</v>
      </c>
      <c r="D19" s="28" t="s">
        <v>146</v>
      </c>
      <c r="E19" s="54"/>
      <c r="F19" s="34"/>
      <c r="G19" s="52"/>
      <c r="H19" s="67"/>
    </row>
    <row r="20" spans="1:8" x14ac:dyDescent="0.2">
      <c r="A20" s="39" t="s">
        <v>243</v>
      </c>
      <c r="B20" s="20" t="s">
        <v>158</v>
      </c>
      <c r="C20" s="28">
        <v>2</v>
      </c>
      <c r="D20" s="28" t="s">
        <v>146</v>
      </c>
      <c r="E20" s="54"/>
      <c r="F20" s="34"/>
      <c r="G20" s="52"/>
      <c r="H20" s="67"/>
    </row>
    <row r="21" spans="1:8" x14ac:dyDescent="0.2">
      <c r="A21" s="39" t="s">
        <v>244</v>
      </c>
      <c r="B21" s="20" t="s">
        <v>159</v>
      </c>
      <c r="C21" s="28">
        <v>2</v>
      </c>
      <c r="D21" s="28" t="s">
        <v>146</v>
      </c>
      <c r="E21" s="54"/>
      <c r="F21" s="34"/>
      <c r="G21" s="52"/>
      <c r="H21" s="67"/>
    </row>
    <row r="22" spans="1:8" x14ac:dyDescent="0.2">
      <c r="A22" s="39" t="s">
        <v>245</v>
      </c>
      <c r="B22" s="20" t="s">
        <v>160</v>
      </c>
      <c r="C22" s="28">
        <v>1</v>
      </c>
      <c r="D22" s="28" t="s">
        <v>146</v>
      </c>
      <c r="E22" s="54"/>
      <c r="F22" s="34"/>
      <c r="G22" s="52"/>
      <c r="H22" s="67"/>
    </row>
    <row r="23" spans="1:8" x14ac:dyDescent="0.2">
      <c r="A23" s="39" t="s">
        <v>246</v>
      </c>
      <c r="B23" s="20" t="s">
        <v>161</v>
      </c>
      <c r="C23" s="28">
        <v>2</v>
      </c>
      <c r="D23" s="28" t="s">
        <v>146</v>
      </c>
      <c r="E23" s="54"/>
      <c r="F23" s="34"/>
      <c r="G23" s="52"/>
      <c r="H23" s="67"/>
    </row>
    <row r="24" spans="1:8" x14ac:dyDescent="0.2">
      <c r="A24" s="39" t="s">
        <v>247</v>
      </c>
      <c r="B24" s="20" t="s">
        <v>162</v>
      </c>
      <c r="C24" s="28">
        <v>1</v>
      </c>
      <c r="D24" s="28" t="s">
        <v>146</v>
      </c>
      <c r="E24" s="54"/>
      <c r="F24" s="34"/>
      <c r="G24" s="52"/>
      <c r="H24" s="67"/>
    </row>
    <row r="25" spans="1:8" x14ac:dyDescent="0.2">
      <c r="A25" s="39" t="s">
        <v>248</v>
      </c>
      <c r="B25" s="20" t="s">
        <v>163</v>
      </c>
      <c r="C25" s="28">
        <v>1</v>
      </c>
      <c r="D25" s="28" t="s">
        <v>146</v>
      </c>
      <c r="E25" s="54"/>
      <c r="F25" s="34"/>
      <c r="G25" s="52"/>
      <c r="H25" s="67"/>
    </row>
    <row r="26" spans="1:8" x14ac:dyDescent="0.2">
      <c r="A26" s="39" t="s">
        <v>249</v>
      </c>
      <c r="B26" s="20" t="s">
        <v>164</v>
      </c>
      <c r="C26" s="28">
        <v>120</v>
      </c>
      <c r="D26" s="28" t="s">
        <v>147</v>
      </c>
      <c r="E26" s="54"/>
      <c r="F26" s="34"/>
      <c r="G26" s="52"/>
      <c r="H26" s="67"/>
    </row>
    <row r="27" spans="1:8" x14ac:dyDescent="0.2">
      <c r="A27" s="39" t="s">
        <v>250</v>
      </c>
      <c r="B27" s="20" t="s">
        <v>165</v>
      </c>
      <c r="C27" s="28">
        <v>10</v>
      </c>
      <c r="D27" s="28" t="s">
        <v>146</v>
      </c>
      <c r="E27" s="54"/>
      <c r="F27" s="34"/>
      <c r="G27" s="52"/>
      <c r="H27" s="67"/>
    </row>
    <row r="28" spans="1:8" x14ac:dyDescent="0.2">
      <c r="A28" s="39" t="s">
        <v>251</v>
      </c>
      <c r="B28" s="20" t="s">
        <v>166</v>
      </c>
      <c r="C28" s="28">
        <v>8</v>
      </c>
      <c r="D28" s="28" t="s">
        <v>146</v>
      </c>
      <c r="E28" s="54"/>
      <c r="F28" s="34"/>
      <c r="G28" s="52"/>
      <c r="H28" s="67"/>
    </row>
    <row r="29" spans="1:8" x14ac:dyDescent="0.2">
      <c r="A29" s="39" t="s">
        <v>252</v>
      </c>
      <c r="B29" s="20" t="s">
        <v>167</v>
      </c>
      <c r="C29" s="28">
        <v>6</v>
      </c>
      <c r="D29" s="28" t="s">
        <v>146</v>
      </c>
      <c r="E29" s="54"/>
      <c r="F29" s="34"/>
      <c r="G29" s="52"/>
      <c r="H29" s="67"/>
    </row>
    <row r="30" spans="1:8" x14ac:dyDescent="0.2">
      <c r="A30" s="39" t="s">
        <v>253</v>
      </c>
      <c r="B30" s="20" t="s">
        <v>168</v>
      </c>
      <c r="C30" s="28">
        <v>5</v>
      </c>
      <c r="D30" s="28" t="s">
        <v>146</v>
      </c>
      <c r="E30" s="54"/>
      <c r="F30" s="34"/>
      <c r="G30" s="52"/>
      <c r="H30" s="67"/>
    </row>
    <row r="31" spans="1:8" x14ac:dyDescent="0.2">
      <c r="A31" s="39" t="s">
        <v>254</v>
      </c>
      <c r="B31" s="20" t="s">
        <v>169</v>
      </c>
      <c r="C31" s="28">
        <v>8</v>
      </c>
      <c r="D31" s="28" t="s">
        <v>146</v>
      </c>
      <c r="E31" s="54"/>
      <c r="F31" s="34"/>
      <c r="G31" s="52"/>
      <c r="H31" s="67"/>
    </row>
    <row r="32" spans="1:8" x14ac:dyDescent="0.2">
      <c r="A32" s="39" t="s">
        <v>255</v>
      </c>
      <c r="B32" s="20" t="s">
        <v>170</v>
      </c>
      <c r="C32" s="28">
        <v>10</v>
      </c>
      <c r="D32" s="28" t="s">
        <v>146</v>
      </c>
      <c r="E32" s="54"/>
      <c r="F32" s="34"/>
      <c r="G32" s="52"/>
      <c r="H32" s="67"/>
    </row>
    <row r="33" spans="1:8" x14ac:dyDescent="0.2">
      <c r="A33" s="39" t="s">
        <v>256</v>
      </c>
      <c r="B33" s="20" t="s">
        <v>171</v>
      </c>
      <c r="C33" s="28">
        <v>6</v>
      </c>
      <c r="D33" s="28" t="s">
        <v>146</v>
      </c>
      <c r="E33" s="54"/>
      <c r="F33" s="34"/>
      <c r="G33" s="52"/>
      <c r="H33" s="67"/>
    </row>
    <row r="34" spans="1:8" x14ac:dyDescent="0.2">
      <c r="A34" s="39" t="s">
        <v>257</v>
      </c>
      <c r="B34" s="20" t="s">
        <v>172</v>
      </c>
      <c r="C34" s="28">
        <v>8</v>
      </c>
      <c r="D34" s="28" t="s">
        <v>146</v>
      </c>
      <c r="E34" s="54"/>
      <c r="F34" s="34"/>
      <c r="G34" s="52"/>
      <c r="H34" s="67"/>
    </row>
    <row r="35" spans="1:8" x14ac:dyDescent="0.2">
      <c r="A35" s="39" t="s">
        <v>258</v>
      </c>
      <c r="B35" s="20" t="s">
        <v>173</v>
      </c>
      <c r="C35" s="28">
        <v>6</v>
      </c>
      <c r="D35" s="28" t="s">
        <v>146</v>
      </c>
      <c r="E35" s="54"/>
      <c r="F35" s="34"/>
      <c r="G35" s="52"/>
      <c r="H35" s="67"/>
    </row>
    <row r="36" spans="1:8" x14ac:dyDescent="0.2">
      <c r="A36" s="39" t="s">
        <v>259</v>
      </c>
      <c r="B36" s="20" t="s">
        <v>174</v>
      </c>
      <c r="C36" s="28">
        <v>1</v>
      </c>
      <c r="D36" s="28" t="s">
        <v>146</v>
      </c>
      <c r="E36" s="54"/>
      <c r="F36" s="34"/>
      <c r="G36" s="52"/>
      <c r="H36" s="67"/>
    </row>
    <row r="37" spans="1:8" x14ac:dyDescent="0.2">
      <c r="A37" s="39" t="s">
        <v>260</v>
      </c>
      <c r="B37" s="20" t="s">
        <v>175</v>
      </c>
      <c r="C37" s="28">
        <v>1</v>
      </c>
      <c r="D37" s="28" t="s">
        <v>146</v>
      </c>
      <c r="E37" s="54"/>
      <c r="F37" s="34"/>
      <c r="G37" s="52"/>
      <c r="H37" s="67"/>
    </row>
    <row r="38" spans="1:8" x14ac:dyDescent="0.2">
      <c r="A38" s="39" t="s">
        <v>261</v>
      </c>
      <c r="B38" s="20" t="s">
        <v>176</v>
      </c>
      <c r="C38" s="28">
        <v>1</v>
      </c>
      <c r="D38" s="28" t="s">
        <v>146</v>
      </c>
      <c r="E38" s="54"/>
      <c r="F38" s="34"/>
      <c r="G38" s="52"/>
      <c r="H38" s="67"/>
    </row>
    <row r="39" spans="1:8" x14ac:dyDescent="0.2">
      <c r="A39" s="39" t="s">
        <v>262</v>
      </c>
      <c r="B39" s="20" t="s">
        <v>177</v>
      </c>
      <c r="C39" s="28">
        <v>1</v>
      </c>
      <c r="D39" s="28" t="s">
        <v>146</v>
      </c>
      <c r="E39" s="54"/>
      <c r="F39" s="34"/>
      <c r="G39" s="52"/>
      <c r="H39" s="67"/>
    </row>
    <row r="40" spans="1:8" x14ac:dyDescent="0.2">
      <c r="A40" s="39" t="s">
        <v>263</v>
      </c>
      <c r="B40" s="20" t="s">
        <v>178</v>
      </c>
      <c r="C40" s="28">
        <v>1</v>
      </c>
      <c r="D40" s="28" t="s">
        <v>146</v>
      </c>
      <c r="E40" s="54"/>
      <c r="F40" s="34"/>
      <c r="G40" s="52"/>
      <c r="H40" s="67"/>
    </row>
    <row r="41" spans="1:8" x14ac:dyDescent="0.2">
      <c r="A41" s="39" t="s">
        <v>264</v>
      </c>
      <c r="B41" s="20" t="s">
        <v>179</v>
      </c>
      <c r="C41" s="28">
        <v>1</v>
      </c>
      <c r="D41" s="28" t="s">
        <v>146</v>
      </c>
      <c r="E41" s="54"/>
      <c r="F41" s="34"/>
      <c r="G41" s="52"/>
      <c r="H41" s="67"/>
    </row>
    <row r="42" spans="1:8" x14ac:dyDescent="0.2">
      <c r="A42" s="39" t="s">
        <v>265</v>
      </c>
      <c r="B42" s="20" t="s">
        <v>180</v>
      </c>
      <c r="C42" s="28">
        <v>2</v>
      </c>
      <c r="D42" s="28" t="s">
        <v>146</v>
      </c>
      <c r="E42" s="54"/>
      <c r="F42" s="34"/>
      <c r="G42" s="52"/>
      <c r="H42" s="67"/>
    </row>
    <row r="43" spans="1:8" x14ac:dyDescent="0.2">
      <c r="A43" s="39" t="s">
        <v>266</v>
      </c>
      <c r="B43" s="20" t="s">
        <v>181</v>
      </c>
      <c r="C43" s="28">
        <v>8</v>
      </c>
      <c r="D43" s="28" t="s">
        <v>146</v>
      </c>
      <c r="E43" s="54"/>
      <c r="F43" s="34"/>
      <c r="G43" s="52"/>
      <c r="H43" s="67"/>
    </row>
    <row r="44" spans="1:8" x14ac:dyDescent="0.2">
      <c r="A44" s="39" t="s">
        <v>267</v>
      </c>
      <c r="B44" s="20" t="s">
        <v>182</v>
      </c>
      <c r="C44" s="28">
        <v>10</v>
      </c>
      <c r="D44" s="28" t="s">
        <v>146</v>
      </c>
      <c r="E44" s="54"/>
      <c r="F44" s="34"/>
      <c r="G44" s="52"/>
      <c r="H44" s="67"/>
    </row>
    <row r="45" spans="1:8" x14ac:dyDescent="0.2">
      <c r="A45" s="39" t="s">
        <v>268</v>
      </c>
      <c r="B45" s="20" t="s">
        <v>183</v>
      </c>
      <c r="C45" s="28">
        <v>10</v>
      </c>
      <c r="D45" s="28" t="s">
        <v>146</v>
      </c>
      <c r="E45" s="54"/>
      <c r="F45" s="34"/>
      <c r="G45" s="52"/>
      <c r="H45" s="67"/>
    </row>
    <row r="46" spans="1:8" x14ac:dyDescent="0.2">
      <c r="A46" s="39" t="s">
        <v>269</v>
      </c>
      <c r="B46" s="20" t="s">
        <v>184</v>
      </c>
      <c r="C46" s="28">
        <v>10</v>
      </c>
      <c r="D46" s="28" t="s">
        <v>146</v>
      </c>
      <c r="E46" s="54"/>
      <c r="F46" s="34"/>
      <c r="G46" s="52"/>
      <c r="H46" s="67"/>
    </row>
    <row r="47" spans="1:8" x14ac:dyDescent="0.2">
      <c r="A47" s="39" t="s">
        <v>270</v>
      </c>
      <c r="B47" s="20" t="s">
        <v>185</v>
      </c>
      <c r="C47" s="28">
        <v>10</v>
      </c>
      <c r="D47" s="28" t="s">
        <v>146</v>
      </c>
      <c r="E47" s="54"/>
      <c r="F47" s="34"/>
      <c r="G47" s="52"/>
      <c r="H47" s="67"/>
    </row>
    <row r="48" spans="1:8" ht="13.5" thickBot="1" x14ac:dyDescent="0.25">
      <c r="A48" s="92"/>
      <c r="B48" s="93"/>
      <c r="C48" s="93"/>
      <c r="D48" s="93"/>
      <c r="E48" s="93"/>
      <c r="F48" s="94"/>
      <c r="G48" s="58" t="s">
        <v>189</v>
      </c>
      <c r="H48" s="68"/>
    </row>
    <row r="49" spans="1:8" x14ac:dyDescent="0.2">
      <c r="A49" s="40"/>
      <c r="B49" s="37" t="s">
        <v>190</v>
      </c>
      <c r="C49" s="41"/>
      <c r="D49" s="41"/>
      <c r="E49" s="55"/>
      <c r="F49" s="41"/>
      <c r="G49" s="59"/>
      <c r="H49" s="66" t="s">
        <v>195</v>
      </c>
    </row>
    <row r="50" spans="1:8" x14ac:dyDescent="0.2">
      <c r="A50" s="39" t="s">
        <v>271</v>
      </c>
      <c r="B50" s="20" t="s">
        <v>197</v>
      </c>
      <c r="C50" s="28">
        <v>1</v>
      </c>
      <c r="D50" s="28" t="s">
        <v>193</v>
      </c>
      <c r="E50" s="52"/>
      <c r="F50" s="28"/>
      <c r="G50" s="54"/>
      <c r="H50" s="67"/>
    </row>
    <row r="51" spans="1:8" x14ac:dyDescent="0.2">
      <c r="A51" s="39" t="s">
        <v>272</v>
      </c>
      <c r="B51" s="20" t="s">
        <v>198</v>
      </c>
      <c r="C51" s="28">
        <v>1</v>
      </c>
      <c r="D51" s="28" t="s">
        <v>193</v>
      </c>
      <c r="E51" s="52"/>
      <c r="F51" s="28"/>
      <c r="G51" s="54"/>
      <c r="H51" s="67"/>
    </row>
    <row r="52" spans="1:8" x14ac:dyDescent="0.2">
      <c r="A52" s="39" t="s">
        <v>273</v>
      </c>
      <c r="B52" s="20" t="s">
        <v>199</v>
      </c>
      <c r="C52" s="28">
        <v>3</v>
      </c>
      <c r="D52" s="28" t="s">
        <v>193</v>
      </c>
      <c r="E52" s="52"/>
      <c r="F52" s="28"/>
      <c r="G52" s="54"/>
      <c r="H52" s="67"/>
    </row>
    <row r="53" spans="1:8" x14ac:dyDescent="0.2">
      <c r="A53" s="39" t="s">
        <v>274</v>
      </c>
      <c r="B53" s="20" t="s">
        <v>200</v>
      </c>
      <c r="C53" s="28">
        <v>4</v>
      </c>
      <c r="D53" s="28" t="s">
        <v>193</v>
      </c>
      <c r="E53" s="52"/>
      <c r="F53" s="28"/>
      <c r="G53" s="54"/>
      <c r="H53" s="67"/>
    </row>
    <row r="54" spans="1:8" x14ac:dyDescent="0.2">
      <c r="A54" s="39" t="s">
        <v>275</v>
      </c>
      <c r="B54" s="20" t="s">
        <v>201</v>
      </c>
      <c r="C54" s="28">
        <v>1</v>
      </c>
      <c r="D54" s="28" t="s">
        <v>193</v>
      </c>
      <c r="E54" s="52"/>
      <c r="F54" s="28"/>
      <c r="G54" s="54"/>
      <c r="H54" s="67"/>
    </row>
    <row r="55" spans="1:8" x14ac:dyDescent="0.2">
      <c r="A55" s="39" t="s">
        <v>276</v>
      </c>
      <c r="B55" s="20" t="s">
        <v>202</v>
      </c>
      <c r="C55" s="28">
        <v>2</v>
      </c>
      <c r="D55" s="28" t="s">
        <v>193</v>
      </c>
      <c r="E55" s="52"/>
      <c r="F55" s="28"/>
      <c r="G55" s="54"/>
      <c r="H55" s="67"/>
    </row>
    <row r="56" spans="1:8" x14ac:dyDescent="0.2">
      <c r="A56" s="39" t="s">
        <v>277</v>
      </c>
      <c r="B56" s="20" t="s">
        <v>203</v>
      </c>
      <c r="C56" s="28">
        <v>1</v>
      </c>
      <c r="D56" s="28" t="s">
        <v>193</v>
      </c>
      <c r="E56" s="52"/>
      <c r="F56" s="28"/>
      <c r="G56" s="54"/>
      <c r="H56" s="67"/>
    </row>
    <row r="57" spans="1:8" x14ac:dyDescent="0.2">
      <c r="A57" s="39" t="s">
        <v>278</v>
      </c>
      <c r="B57" s="20" t="s">
        <v>204</v>
      </c>
      <c r="C57" s="28">
        <v>2</v>
      </c>
      <c r="D57" s="28" t="s">
        <v>193</v>
      </c>
      <c r="E57" s="52"/>
      <c r="F57" s="28"/>
      <c r="G57" s="54"/>
      <c r="H57" s="67"/>
    </row>
    <row r="58" spans="1:8" x14ac:dyDescent="0.2">
      <c r="A58" s="39" t="s">
        <v>279</v>
      </c>
      <c r="B58" s="20" t="s">
        <v>205</v>
      </c>
      <c r="C58" s="28">
        <v>2</v>
      </c>
      <c r="D58" s="28" t="s">
        <v>193</v>
      </c>
      <c r="E58" s="52"/>
      <c r="F58" s="28"/>
      <c r="G58" s="54"/>
      <c r="H58" s="67"/>
    </row>
    <row r="59" spans="1:8" x14ac:dyDescent="0.2">
      <c r="A59" s="39" t="s">
        <v>280</v>
      </c>
      <c r="B59" s="20" t="s">
        <v>206</v>
      </c>
      <c r="C59" s="28">
        <v>2</v>
      </c>
      <c r="D59" s="28" t="s">
        <v>193</v>
      </c>
      <c r="E59" s="52"/>
      <c r="F59" s="28"/>
      <c r="G59" s="54"/>
      <c r="H59" s="67"/>
    </row>
    <row r="60" spans="1:8" x14ac:dyDescent="0.2">
      <c r="A60" s="39" t="s">
        <v>281</v>
      </c>
      <c r="B60" s="20" t="s">
        <v>207</v>
      </c>
      <c r="C60" s="28">
        <v>1</v>
      </c>
      <c r="D60" s="28" t="s">
        <v>193</v>
      </c>
      <c r="E60" s="52"/>
      <c r="F60" s="28"/>
      <c r="G60" s="54"/>
      <c r="H60" s="67"/>
    </row>
    <row r="61" spans="1:8" x14ac:dyDescent="0.2">
      <c r="A61" s="39" t="s">
        <v>282</v>
      </c>
      <c r="B61" s="20" t="s">
        <v>208</v>
      </c>
      <c r="C61" s="28">
        <v>2</v>
      </c>
      <c r="D61" s="28" t="s">
        <v>193</v>
      </c>
      <c r="E61" s="52"/>
      <c r="F61" s="28"/>
      <c r="G61" s="54"/>
      <c r="H61" s="67"/>
    </row>
    <row r="62" spans="1:8" x14ac:dyDescent="0.2">
      <c r="A62" s="39" t="s">
        <v>283</v>
      </c>
      <c r="B62" s="20" t="s">
        <v>209</v>
      </c>
      <c r="C62" s="28">
        <v>1</v>
      </c>
      <c r="D62" s="28" t="s">
        <v>193</v>
      </c>
      <c r="E62" s="52"/>
      <c r="F62" s="28"/>
      <c r="G62" s="54"/>
      <c r="H62" s="67"/>
    </row>
    <row r="63" spans="1:8" x14ac:dyDescent="0.2">
      <c r="A63" s="39" t="s">
        <v>284</v>
      </c>
      <c r="B63" s="20" t="s">
        <v>210</v>
      </c>
      <c r="C63" s="28">
        <v>1</v>
      </c>
      <c r="D63" s="28" t="s">
        <v>193</v>
      </c>
      <c r="E63" s="52"/>
      <c r="F63" s="28"/>
      <c r="G63" s="54"/>
      <c r="H63" s="67"/>
    </row>
    <row r="64" spans="1:8" x14ac:dyDescent="0.2">
      <c r="A64" s="39" t="s">
        <v>285</v>
      </c>
      <c r="B64" s="20" t="s">
        <v>211</v>
      </c>
      <c r="C64" s="28">
        <v>12</v>
      </c>
      <c r="D64" s="28" t="s">
        <v>193</v>
      </c>
      <c r="E64" s="52"/>
      <c r="F64" s="28"/>
      <c r="G64" s="54"/>
      <c r="H64" s="67"/>
    </row>
    <row r="65" spans="1:8" x14ac:dyDescent="0.2">
      <c r="A65" s="39" t="s">
        <v>286</v>
      </c>
      <c r="B65" s="20" t="s">
        <v>212</v>
      </c>
      <c r="C65" s="28">
        <v>10</v>
      </c>
      <c r="D65" s="28" t="s">
        <v>193</v>
      </c>
      <c r="E65" s="52"/>
      <c r="F65" s="28"/>
      <c r="G65" s="54"/>
      <c r="H65" s="67"/>
    </row>
    <row r="66" spans="1:8" x14ac:dyDescent="0.2">
      <c r="A66" s="39" t="s">
        <v>287</v>
      </c>
      <c r="B66" s="20" t="s">
        <v>213</v>
      </c>
      <c r="C66" s="28">
        <v>8</v>
      </c>
      <c r="D66" s="28" t="s">
        <v>193</v>
      </c>
      <c r="E66" s="52"/>
      <c r="F66" s="28"/>
      <c r="G66" s="54"/>
      <c r="H66" s="67"/>
    </row>
    <row r="67" spans="1:8" x14ac:dyDescent="0.2">
      <c r="A67" s="39" t="s">
        <v>288</v>
      </c>
      <c r="B67" s="20" t="s">
        <v>214</v>
      </c>
      <c r="C67" s="28">
        <v>6</v>
      </c>
      <c r="D67" s="28" t="s">
        <v>193</v>
      </c>
      <c r="E67" s="52"/>
      <c r="F67" s="28"/>
      <c r="G67" s="54"/>
      <c r="H67" s="67"/>
    </row>
    <row r="68" spans="1:8" x14ac:dyDescent="0.2">
      <c r="A68" s="39" t="s">
        <v>289</v>
      </c>
      <c r="B68" s="20" t="s">
        <v>215</v>
      </c>
      <c r="C68" s="28">
        <v>5</v>
      </c>
      <c r="D68" s="28" t="s">
        <v>193</v>
      </c>
      <c r="E68" s="52"/>
      <c r="F68" s="28"/>
      <c r="G68" s="54"/>
      <c r="H68" s="67"/>
    </row>
    <row r="69" spans="1:8" x14ac:dyDescent="0.2">
      <c r="A69" s="39" t="s">
        <v>290</v>
      </c>
      <c r="B69" s="20" t="s">
        <v>216</v>
      </c>
      <c r="C69" s="28">
        <v>8</v>
      </c>
      <c r="D69" s="28" t="s">
        <v>193</v>
      </c>
      <c r="E69" s="52"/>
      <c r="F69" s="28"/>
      <c r="G69" s="54"/>
      <c r="H69" s="67"/>
    </row>
    <row r="70" spans="1:8" x14ac:dyDescent="0.2">
      <c r="A70" s="39" t="s">
        <v>291</v>
      </c>
      <c r="B70" s="20" t="s">
        <v>217</v>
      </c>
      <c r="C70" s="28">
        <v>10</v>
      </c>
      <c r="D70" s="28" t="s">
        <v>193</v>
      </c>
      <c r="E70" s="52"/>
      <c r="F70" s="28"/>
      <c r="G70" s="54"/>
      <c r="H70" s="67"/>
    </row>
    <row r="71" spans="1:8" x14ac:dyDescent="0.2">
      <c r="A71" s="39" t="s">
        <v>292</v>
      </c>
      <c r="B71" s="20" t="s">
        <v>218</v>
      </c>
      <c r="C71" s="28">
        <v>6</v>
      </c>
      <c r="D71" s="28" t="s">
        <v>193</v>
      </c>
      <c r="E71" s="52"/>
      <c r="F71" s="28"/>
      <c r="G71" s="54"/>
      <c r="H71" s="67"/>
    </row>
    <row r="72" spans="1:8" x14ac:dyDescent="0.2">
      <c r="A72" s="39" t="s">
        <v>293</v>
      </c>
      <c r="B72" s="20" t="s">
        <v>219</v>
      </c>
      <c r="C72" s="28">
        <v>8</v>
      </c>
      <c r="D72" s="28" t="s">
        <v>193</v>
      </c>
      <c r="E72" s="52"/>
      <c r="F72" s="28"/>
      <c r="G72" s="54"/>
      <c r="H72" s="67"/>
    </row>
    <row r="73" spans="1:8" x14ac:dyDescent="0.2">
      <c r="A73" s="39" t="s">
        <v>294</v>
      </c>
      <c r="B73" s="20" t="s">
        <v>220</v>
      </c>
      <c r="C73" s="28">
        <v>6</v>
      </c>
      <c r="D73" s="28" t="s">
        <v>193</v>
      </c>
      <c r="E73" s="52"/>
      <c r="F73" s="28"/>
      <c r="G73" s="54"/>
      <c r="H73" s="67"/>
    </row>
    <row r="74" spans="1:8" x14ac:dyDescent="0.2">
      <c r="A74" s="39" t="s">
        <v>295</v>
      </c>
      <c r="B74" s="20" t="s">
        <v>221</v>
      </c>
      <c r="C74" s="28">
        <v>1</v>
      </c>
      <c r="D74" s="28" t="s">
        <v>193</v>
      </c>
      <c r="E74" s="52"/>
      <c r="F74" s="28"/>
      <c r="G74" s="54"/>
      <c r="H74" s="67"/>
    </row>
    <row r="75" spans="1:8" x14ac:dyDescent="0.2">
      <c r="A75" s="39" t="s">
        <v>296</v>
      </c>
      <c r="B75" s="20" t="s">
        <v>222</v>
      </c>
      <c r="C75" s="28">
        <v>1</v>
      </c>
      <c r="D75" s="28" t="s">
        <v>193</v>
      </c>
      <c r="E75" s="52"/>
      <c r="F75" s="28"/>
      <c r="G75" s="54"/>
      <c r="H75" s="67"/>
    </row>
    <row r="76" spans="1:8" x14ac:dyDescent="0.2">
      <c r="A76" s="39" t="s">
        <v>297</v>
      </c>
      <c r="B76" s="20" t="s">
        <v>223</v>
      </c>
      <c r="C76" s="28">
        <v>1</v>
      </c>
      <c r="D76" s="28" t="s">
        <v>193</v>
      </c>
      <c r="E76" s="52"/>
      <c r="F76" s="28"/>
      <c r="G76" s="54"/>
      <c r="H76" s="67"/>
    </row>
    <row r="77" spans="1:8" x14ac:dyDescent="0.2">
      <c r="A77" s="39" t="s">
        <v>298</v>
      </c>
      <c r="B77" s="20" t="s">
        <v>224</v>
      </c>
      <c r="C77" s="28">
        <v>1</v>
      </c>
      <c r="D77" s="28" t="s">
        <v>193</v>
      </c>
      <c r="E77" s="52"/>
      <c r="F77" s="28"/>
      <c r="G77" s="54"/>
      <c r="H77" s="67"/>
    </row>
    <row r="78" spans="1:8" x14ac:dyDescent="0.2">
      <c r="A78" s="39" t="s">
        <v>299</v>
      </c>
      <c r="B78" s="20" t="s">
        <v>225</v>
      </c>
      <c r="C78" s="28">
        <v>1</v>
      </c>
      <c r="D78" s="28" t="s">
        <v>193</v>
      </c>
      <c r="E78" s="52"/>
      <c r="F78" s="28"/>
      <c r="G78" s="54"/>
      <c r="H78" s="67"/>
    </row>
    <row r="79" spans="1:8" x14ac:dyDescent="0.2">
      <c r="A79" s="39" t="s">
        <v>300</v>
      </c>
      <c r="B79" s="20" t="s">
        <v>226</v>
      </c>
      <c r="C79" s="28">
        <v>1</v>
      </c>
      <c r="D79" s="28" t="s">
        <v>193</v>
      </c>
      <c r="E79" s="52"/>
      <c r="F79" s="28"/>
      <c r="G79" s="54"/>
      <c r="H79" s="67"/>
    </row>
    <row r="80" spans="1:8" x14ac:dyDescent="0.2">
      <c r="A80" s="39" t="s">
        <v>301</v>
      </c>
      <c r="B80" s="20" t="s">
        <v>227</v>
      </c>
      <c r="C80" s="28">
        <v>2</v>
      </c>
      <c r="D80" s="28" t="s">
        <v>193</v>
      </c>
      <c r="E80" s="52"/>
      <c r="F80" s="28"/>
      <c r="G80" s="54"/>
      <c r="H80" s="67"/>
    </row>
    <row r="81" spans="1:8" x14ac:dyDescent="0.2">
      <c r="A81" s="39" t="s">
        <v>302</v>
      </c>
      <c r="B81" s="20" t="s">
        <v>228</v>
      </c>
      <c r="C81" s="28">
        <v>8</v>
      </c>
      <c r="D81" s="28" t="s">
        <v>193</v>
      </c>
      <c r="E81" s="52"/>
      <c r="F81" s="28"/>
      <c r="G81" s="54"/>
      <c r="H81" s="67"/>
    </row>
    <row r="82" spans="1:8" x14ac:dyDescent="0.2">
      <c r="A82" s="39" t="s">
        <v>303</v>
      </c>
      <c r="B82" s="20" t="s">
        <v>229</v>
      </c>
      <c r="C82" s="28">
        <v>10</v>
      </c>
      <c r="D82" s="28" t="s">
        <v>193</v>
      </c>
      <c r="E82" s="52"/>
      <c r="F82" s="28"/>
      <c r="G82" s="54"/>
      <c r="H82" s="67"/>
    </row>
    <row r="83" spans="1:8" x14ac:dyDescent="0.2">
      <c r="A83" s="39" t="s">
        <v>304</v>
      </c>
      <c r="B83" s="20" t="s">
        <v>232</v>
      </c>
      <c r="C83" s="28">
        <v>10</v>
      </c>
      <c r="D83" s="28" t="s">
        <v>193</v>
      </c>
      <c r="E83" s="52"/>
      <c r="F83" s="28"/>
      <c r="G83" s="54"/>
      <c r="H83" s="67"/>
    </row>
    <row r="84" spans="1:8" x14ac:dyDescent="0.2">
      <c r="A84" s="39" t="s">
        <v>305</v>
      </c>
      <c r="B84" s="20" t="s">
        <v>230</v>
      </c>
      <c r="C84" s="28">
        <v>10</v>
      </c>
      <c r="D84" s="28" t="s">
        <v>193</v>
      </c>
      <c r="E84" s="52"/>
      <c r="F84" s="28"/>
      <c r="G84" s="54"/>
      <c r="H84" s="67"/>
    </row>
    <row r="85" spans="1:8" ht="13.5" thickBot="1" x14ac:dyDescent="0.25">
      <c r="A85" s="39" t="s">
        <v>306</v>
      </c>
      <c r="B85" s="21" t="s">
        <v>231</v>
      </c>
      <c r="C85" s="42">
        <v>10</v>
      </c>
      <c r="D85" s="42" t="s">
        <v>193</v>
      </c>
      <c r="E85" s="56"/>
      <c r="F85" s="42"/>
      <c r="G85" s="54"/>
      <c r="H85" s="67"/>
    </row>
    <row r="86" spans="1:8" ht="13.5" thickBot="1" x14ac:dyDescent="0.25">
      <c r="A86" s="85"/>
      <c r="B86" s="86"/>
      <c r="C86" s="86"/>
      <c r="D86" s="86"/>
      <c r="E86" s="86"/>
      <c r="F86" s="87"/>
      <c r="G86" s="60" t="s">
        <v>191</v>
      </c>
      <c r="H86" s="69"/>
    </row>
    <row r="87" spans="1:8" ht="13.5" thickBot="1" x14ac:dyDescent="0.25">
      <c r="A87" s="43" t="s">
        <v>307</v>
      </c>
      <c r="B87" s="44" t="s">
        <v>192</v>
      </c>
      <c r="C87" s="31"/>
      <c r="D87" s="31"/>
      <c r="E87" s="57"/>
      <c r="F87" s="32"/>
      <c r="G87" s="61" t="s">
        <v>196</v>
      </c>
      <c r="H87" s="70">
        <v>2760.63</v>
      </c>
    </row>
    <row r="88" spans="1:8" ht="22.5" customHeight="1" x14ac:dyDescent="0.2">
      <c r="A88" s="79"/>
      <c r="B88" s="80"/>
      <c r="C88" s="80"/>
      <c r="D88" s="80"/>
      <c r="E88" s="80"/>
      <c r="F88" s="81"/>
      <c r="G88" s="62" t="s">
        <v>233</v>
      </c>
      <c r="H88" s="66"/>
    </row>
    <row r="89" spans="1:8" ht="15" customHeight="1" x14ac:dyDescent="0.2">
      <c r="A89" s="82"/>
      <c r="B89" s="83"/>
      <c r="C89" s="83"/>
      <c r="D89" s="83"/>
      <c r="E89" s="83"/>
      <c r="F89" s="84"/>
      <c r="G89" s="54" t="s">
        <v>64</v>
      </c>
      <c r="H89" s="67"/>
    </row>
    <row r="90" spans="1:8" ht="15.75" customHeight="1" thickBot="1" x14ac:dyDescent="0.25">
      <c r="A90" s="85"/>
      <c r="B90" s="86"/>
      <c r="C90" s="86"/>
      <c r="D90" s="86"/>
      <c r="E90" s="86"/>
      <c r="F90" s="87"/>
      <c r="G90" s="63" t="s">
        <v>65</v>
      </c>
      <c r="H90" s="68"/>
    </row>
    <row r="92" spans="1:8" x14ac:dyDescent="0.2">
      <c r="C92" s="71"/>
      <c r="D92" s="71"/>
      <c r="E92" s="72"/>
      <c r="F92" s="71"/>
      <c r="G92" s="72"/>
      <c r="H92" s="73"/>
    </row>
    <row r="93" spans="1:8" x14ac:dyDescent="0.2">
      <c r="A93" s="71"/>
      <c r="B93" s="71"/>
      <c r="C93" s="74"/>
      <c r="D93" s="75"/>
      <c r="E93" s="72"/>
      <c r="F93" s="71"/>
      <c r="G93" s="72"/>
      <c r="H93" s="73"/>
    </row>
    <row r="94" spans="1:8" x14ac:dyDescent="0.2">
      <c r="A94" s="71"/>
      <c r="B94" s="74"/>
      <c r="C94" s="71"/>
      <c r="D94" s="75"/>
      <c r="E94" s="72"/>
      <c r="F94" s="71"/>
      <c r="G94" s="72"/>
      <c r="H94" s="73"/>
    </row>
    <row r="95" spans="1:8" x14ac:dyDescent="0.2">
      <c r="A95" s="71"/>
      <c r="B95" s="71"/>
      <c r="C95" s="76"/>
      <c r="D95" s="76"/>
      <c r="E95" s="72"/>
      <c r="F95" s="71"/>
      <c r="G95" s="72"/>
      <c r="H95" s="73"/>
    </row>
    <row r="96" spans="1:8" x14ac:dyDescent="0.2">
      <c r="A96" s="71"/>
      <c r="C96" s="71"/>
      <c r="D96" s="71"/>
      <c r="E96" s="77"/>
      <c r="F96" s="75"/>
      <c r="G96" s="77"/>
      <c r="H96" s="73"/>
    </row>
    <row r="97" spans="1:8" x14ac:dyDescent="0.2">
      <c r="A97" s="71"/>
      <c r="C97" s="71"/>
      <c r="D97" s="71"/>
      <c r="E97" s="73"/>
      <c r="F97" s="74"/>
      <c r="G97" s="73"/>
      <c r="H97" s="73"/>
    </row>
    <row r="98" spans="1:8" x14ac:dyDescent="0.2">
      <c r="A98" s="71"/>
      <c r="C98" s="71"/>
      <c r="D98" s="71"/>
      <c r="E98" s="73"/>
      <c r="F98" s="74"/>
      <c r="G98" s="73"/>
      <c r="H98" s="73"/>
    </row>
    <row r="99" spans="1:8" x14ac:dyDescent="0.2">
      <c r="A99" s="74"/>
      <c r="C99" s="76"/>
      <c r="D99" s="74"/>
      <c r="E99" s="73"/>
      <c r="F99" s="74"/>
      <c r="G99" s="73"/>
      <c r="H99" s="73"/>
    </row>
  </sheetData>
  <mergeCells count="9">
    <mergeCell ref="A88:F90"/>
    <mergeCell ref="A10:H10"/>
    <mergeCell ref="A2:H2"/>
    <mergeCell ref="A4:H4"/>
    <mergeCell ref="A48:F48"/>
    <mergeCell ref="A86:F86"/>
    <mergeCell ref="A3:H3"/>
    <mergeCell ref="C5:E5"/>
    <mergeCell ref="C6:E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klimatizacija</vt:lpstr>
      <vt:lpstr>FORD TRANZIT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Hitna7</dc:creator>
  <cp:lastModifiedBy>Saša Miškulin</cp:lastModifiedBy>
  <cp:lastPrinted>2023-02-07T11:39:34Z</cp:lastPrinted>
  <dcterms:created xsi:type="dcterms:W3CDTF">2013-05-06T06:11:43Z</dcterms:created>
  <dcterms:modified xsi:type="dcterms:W3CDTF">2023-02-08T06:00:22Z</dcterms:modified>
</cp:coreProperties>
</file>