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sasamiskulin/Library/CloudStorage/Dropbox/_ITIT/Klijenti/ZHMSDZ/podatci/250910/"/>
    </mc:Choice>
  </mc:AlternateContent>
  <xr:revisionPtr revIDLastSave="0" documentId="8_{A6A64E21-999F-D24D-8958-ED0C14341215}" xr6:coauthVersionLast="47" xr6:coauthVersionMax="47" xr10:uidLastSave="{00000000-0000-0000-0000-000000000000}"/>
  <bookViews>
    <workbookView xWindow="0" yWindow="500" windowWidth="29040" windowHeight="15840" xr2:uid="{00000000-000D-0000-FFFF-FFFF00000000}"/>
  </bookViews>
  <sheets>
    <sheet name="DRACO" sheetId="2" r:id="rId1"/>
  </sheets>
  <definedNames>
    <definedName name="b" localSheetId="0">#REF!</definedName>
    <definedName name="b">#REF!</definedName>
    <definedName name="E" localSheetId="0">#REF!</definedName>
    <definedName name="E">#REF!</definedName>
    <definedName name="_xlnm.Print_Area" localSheetId="0">DRACO!$A$1:$F$71</definedName>
    <definedName name="RavniKrov" localSheetId="0">#REF!</definedName>
    <definedName name="RavniKro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 l="1"/>
  <c r="B61" i="2" l="1"/>
  <c r="B60" i="2"/>
  <c r="B59" i="2"/>
  <c r="B58" i="2"/>
  <c r="B57" i="2"/>
  <c r="B56" i="2"/>
  <c r="F45" i="2"/>
  <c r="F40" i="2"/>
  <c r="F13" i="2"/>
  <c r="F39" i="2"/>
  <c r="F38" i="2"/>
  <c r="F37" i="2"/>
  <c r="F34" i="2"/>
  <c r="F18" i="2"/>
  <c r="F23" i="2"/>
  <c r="F21" i="2"/>
  <c r="F19" i="2"/>
  <c r="F28" i="2"/>
  <c r="F47" i="2" l="1"/>
  <c r="F42" i="2"/>
  <c r="F59" i="2" s="1"/>
  <c r="F31" i="2"/>
  <c r="F58" i="2" s="1"/>
  <c r="F25" i="2"/>
  <c r="F57" i="2" s="1"/>
  <c r="F12" i="2"/>
  <c r="F60" i="2" l="1"/>
  <c r="F11" i="2"/>
  <c r="F15" i="2" s="1"/>
  <c r="F56" i="2" l="1"/>
  <c r="F50" i="2"/>
  <c r="F52" i="2" s="1"/>
  <c r="F61" i="2" s="1"/>
  <c r="F62" i="2" l="1"/>
  <c r="F63" i="2" s="1"/>
  <c r="F64" i="2" s="1"/>
</calcChain>
</file>

<file path=xl/sharedStrings.xml><?xml version="1.0" encoding="utf-8"?>
<sst xmlns="http://schemas.openxmlformats.org/spreadsheetml/2006/main" count="91" uniqueCount="75">
  <si>
    <t xml:space="preserve">Potpis ponuditelja </t>
  </si>
  <si>
    <t>SVEUKUPNO:</t>
  </si>
  <si>
    <t>PDV (25%):</t>
  </si>
  <si>
    <t>UKUPNO:</t>
  </si>
  <si>
    <r>
      <t>m</t>
    </r>
    <r>
      <rPr>
        <vertAlign val="superscript"/>
        <sz val="10"/>
        <rFont val="Arial Unicode MS"/>
        <family val="2"/>
        <charset val="238"/>
      </rPr>
      <t>1</t>
    </r>
  </si>
  <si>
    <t>m²</t>
  </si>
  <si>
    <t>Iznos</t>
  </si>
  <si>
    <t>Cijena / MJ</t>
  </si>
  <si>
    <t>Količina</t>
  </si>
  <si>
    <t>MJ</t>
  </si>
  <si>
    <t>Opis stavke</t>
  </si>
  <si>
    <t>1.1.</t>
  </si>
  <si>
    <t>1.2.</t>
  </si>
  <si>
    <t>2.1.</t>
  </si>
  <si>
    <t>2.2.</t>
  </si>
  <si>
    <t>3.</t>
  </si>
  <si>
    <t>1.</t>
  </si>
  <si>
    <t>2.</t>
  </si>
  <si>
    <t>Mjesto i datum</t>
  </si>
  <si>
    <t>2.3.</t>
  </si>
  <si>
    <t>2.4.</t>
  </si>
  <si>
    <t>PRIPREMNI RADOVI</t>
  </si>
  <si>
    <r>
      <t>m</t>
    </r>
    <r>
      <rPr>
        <vertAlign val="superscript"/>
        <sz val="10"/>
        <rFont val="Arial Unicode MS"/>
        <family val="2"/>
        <charset val="238"/>
      </rPr>
      <t>3</t>
    </r>
  </si>
  <si>
    <t xml:space="preserve">DIO GRAĐEVINE: 
RAVNI KROV
</t>
  </si>
  <si>
    <t>Dovoženje i vertikalni transport materijala na krov.
Obračun paušalan.</t>
  </si>
  <si>
    <t>RADOVI DEMONTAŽE I RUŠENJA</t>
  </si>
  <si>
    <t>kom.</t>
  </si>
  <si>
    <t>1.3.</t>
  </si>
  <si>
    <t>3.2.</t>
  </si>
  <si>
    <t>4.</t>
  </si>
  <si>
    <t>4.1.</t>
  </si>
  <si>
    <t>IZOLATERSKI RADOVI</t>
  </si>
  <si>
    <t>Skidanje betonskih ploča s krova zajedno sa podmetačima i slojem geotekstila. Betonske ploče se privremeno skladište na krovu. Plastični podmetači i geotekstil se privremeno skladište u krugu gradilišta i zajedno s ostalim materijalom odvoze na deponij. Stavkom je obuhvaćeno i detaljno čišćenje krova.
Obračun po m2.</t>
  </si>
  <si>
    <t>PRIPREMNI RADOVI UKUPNO:</t>
  </si>
  <si>
    <t>RADOVI DEMONTAŽE I RUŠENJA UKUPNO:</t>
  </si>
  <si>
    <t>Odspajanje gromobranske instalacije, njeno privremeno deponiranje u krugu gradilišta i ponovno spajanje nakon završetka radova.
Obračun po m1.</t>
  </si>
  <si>
    <t>Ponovno polaganje privremeno deponiranih betonskih ploča na nove plastične podmetače.
Obračun po m2.</t>
  </si>
  <si>
    <t>IZOLATERSKI RADOVI UKUPNO:</t>
  </si>
  <si>
    <t>6.</t>
  </si>
  <si>
    <t>6.1.</t>
  </si>
  <si>
    <t>REKAPITULACIJA</t>
  </si>
  <si>
    <t>IZVANTROŠKOVNIČKI RADOVI</t>
  </si>
  <si>
    <t xml:space="preserve">Izvantroškovnički radovi predstavljaju moguće naknadne i nepredviđene radove koji nisu obuhvaćeni ovim troškovnikom. Kao faktor sigurnosti izvantroškovnički radovi su obračunati u iznosu od 5% vrijednosti troškovničkih stavki. </t>
  </si>
  <si>
    <t>IZVANTROŠKOVNIČKI RADOVI UKUPNO:</t>
  </si>
  <si>
    <t>Redni br.</t>
  </si>
  <si>
    <r>
      <rPr>
        <b/>
        <i/>
        <sz val="10"/>
        <rFont val="Arial Unicode MS"/>
        <family val="2"/>
      </rPr>
      <t>NAPOMENA:</t>
    </r>
    <r>
      <rPr>
        <sz val="10"/>
        <rFont val="Arial Unicode MS"/>
        <family val="2"/>
        <charset val="238"/>
      </rPr>
      <t xml:space="preserve">
Dana je pretpostavljena količina stavke. Stvarne količine će se odrediti na krovu.</t>
    </r>
  </si>
  <si>
    <t xml:space="preserve">Demontaža vanjskih klima jedinica i antena s pripadajućim nosačima i instalacijama s privremenim skladištenjem u krugu gradilišta. Stavkom je obuhvaćena i ponovna montaža sa svim pratećim radovima.
Obračun paušalan.
</t>
  </si>
  <si>
    <r>
      <rPr>
        <b/>
        <i/>
        <sz val="10"/>
        <rFont val="Arial Unicode MS"/>
        <family val="2"/>
      </rPr>
      <t>NAPOMENA:</t>
    </r>
    <r>
      <rPr>
        <sz val="10"/>
        <rFont val="Arial Unicode MS"/>
        <family val="2"/>
        <charset val="238"/>
      </rPr>
      <t xml:space="preserve">
Stavku organizira Naručitelj radova i ona nije predmet ovog troškovnika.</t>
    </r>
  </si>
  <si>
    <t>Utovar i odvoz svog privremeno deponiranog materijala na gradsku deponiju, sa ručnim utovarom u transportno vozilo. U jediničnu cijenu uračunat je odvoz i svi troškovi deponije. 
Obračun po m3 materijala u rastresitom stanju.</t>
  </si>
  <si>
    <t>ZIDARSKI RADOVI</t>
  </si>
  <si>
    <t>Štemanje atika i kućica na pozicijama odvojenog sloja zaštitnog betona od podloge do zdravog sloja. Stavkom je obuhvaćeno i čišćenje armature od korozije. 
Obračun po m2.</t>
  </si>
  <si>
    <r>
      <rPr>
        <b/>
        <i/>
        <sz val="10"/>
        <rFont val="Arial Unicode MS"/>
        <family val="2"/>
      </rPr>
      <t>NAPOMENA:</t>
    </r>
    <r>
      <rPr>
        <sz val="10"/>
        <rFont val="Arial Unicode MS"/>
        <family val="2"/>
        <charset val="238"/>
      </rPr>
      <t xml:space="preserve">
Dana je pretpostavljena količina stavke. Stvarne količine će se odrediti nakon štemanja (St. 2.2.).</t>
    </r>
  </si>
  <si>
    <t>ZIDARSKI RADOVI UKUPNO:</t>
  </si>
  <si>
    <t>Demontaža postojećih TPO slivnika s izvlačenjem iz slivničkih vertikala i postojećih TPO odzračnika. Slivnici i odzračnici se odvoze na deponij. 
Obračun po komadu.</t>
  </si>
  <si>
    <t>4.2.</t>
  </si>
  <si>
    <r>
      <rPr>
        <b/>
        <i/>
        <sz val="10"/>
        <rFont val="Arial Unicode MS"/>
        <family val="2"/>
      </rPr>
      <t>NAPOMENA:</t>
    </r>
    <r>
      <rPr>
        <sz val="10"/>
        <rFont val="Arial Unicode MS"/>
        <family val="2"/>
        <charset val="238"/>
      </rPr>
      <t xml:space="preserve">
Na poziciji kućica (ventilacijskih otvora), gdje nema visine za izradu novih upilanih reški, koristi se postojeća reška s koje se demontira TPO lim postojeće membrane i koja se čisti od sloja PU kita.</t>
    </r>
  </si>
  <si>
    <t>4.3.</t>
  </si>
  <si>
    <t>Dobava i ugradnja novih TPO slivnika koji se uvlače u oborinske vertikale. Plašt slivnika se mehanički veže za podlogu i na njega se vari membrana.
Obračun po komadu.</t>
  </si>
  <si>
    <t>Dobava i ugradnja novih TPO odzračnika koji se ugrađuju na poziciji demontiranih odzračnika. Plašt odzračnika se mehanički veže za podlogu i na njega se vari membrana.
Obračun po komadu.</t>
  </si>
  <si>
    <t>4.4.</t>
  </si>
  <si>
    <t>4.5.</t>
  </si>
  <si>
    <t>4.6.</t>
  </si>
  <si>
    <t>5.</t>
  </si>
  <si>
    <t>LIČILAĆKI RADOVI</t>
  </si>
  <si>
    <t>5.1.</t>
  </si>
  <si>
    <t>LIČILAČKI RADOVI UKUPNO:</t>
  </si>
  <si>
    <t>Zidarska obrada podloge oštemanih pozicija atike i kućica reparaturnim mortom potrebne granulacije (DRACO FIX 140 i DRACO FIX 120 ili jednakovrijedno) do stupnja pripreme za bojanje. Stavkom je obuhvaćena i antikorozivna obrada izložene armature premazom.
Obračun po m2.</t>
  </si>
  <si>
    <t>Dobava i ugradnja visokokvalitetne ekološke jednoslojne hidroizolacijske membrane od TPO-a, energetski učinkovite reflektirajuće bijele boje, izrazite otpornosti na UV zrake i mikroorganizme, leteći plamen i žareću toplinu (Brooft1)- DRACO PLAN 150 ili jednakovrijedno. Membrana je punoplošno armirana gustim poliesterskim pletivom, potpuno homogene i trajno stabilne strukture cijelog presjeka od TPO-a, bez mogućnosti delaminacije membrane. Uz vertikale membrana se uzdiže do visine od cca. 7,00 cm iznad ruba postojeće membrane.
Sve spojeve izvesti na način da se osigura vodotijesnost membrane.
Izvoditelj treba imati radnike s odgovarajućim iskustvom, obučene i ovlaštene od proizvođača materijala.
Obračun po m2 razvijene površine.</t>
  </si>
  <si>
    <t>Dobava materijala i izvedba završnih detalja od profiliranih kaširanih TPO limova DRACO PLAN 320 razvijene širine 5,0-7,0 cm na atikama i kućicama. Limovi se umeću u upilanu rešku (izvedenu na visini od cca. 7,0 cm iznad sadašnjeg završetka membrane) i mehanički vežu za podlogu. Na njih se vrućim zrakom vari membrana. Kontakt lima i podloge izolira se PU kitom DRACO FLEX 525 ili jednakovrijedno.
Obračun po m1 izvedenog rubnog detalja.</t>
  </si>
  <si>
    <t>Dobava i postava zaštitnog sloja 300g/m2 termoobrađenoga geotekstila DRACO PLAN 435 ili jednakovrijedno. Geotekstil se postavlja na TPO membranu.
Obračun po m2 razvijene površine.</t>
  </si>
  <si>
    <t xml:space="preserve">Ličenje atika i kućica na krovu do ruba okapnog lima ili betonskog poklopca u koracima:
1) Prednamaz, SVJETLOST SIMPRA UNIVERSAL PRIMER jednakovrijedno.
2) Boja, SVJETLOST FASENA ELASTIC jednakovrijedno, u dva nanosa.
Obračun po m2.
</t>
  </si>
  <si>
    <t xml:space="preserve">GRAĐEVINA: Ispostava HM Jelsa </t>
  </si>
  <si>
    <t>Troškovnik predmeta nabave</t>
  </si>
  <si>
    <t>Adaptacija IHM Jelsa - Radovi sanacije ravnog krova</t>
  </si>
  <si>
    <t>kpl.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</si>
</sst>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kn&quot;_-;\-* #,##0.00\ &quot;kn&quot;_-;_-* &quot;-&quot;??\ &quot;kn&quot;_-;_-@_-"/>
    <numFmt numFmtId="165" formatCode="#,##0.00\ &quot;kn&quot;"/>
    <numFmt numFmtId="166" formatCode="_-* #,##0.00\ [$€-1]_-;\-* #,##0.00\ [$€-1]_-;_-* &quot;-&quot;??\ [$€-1]_-;_-@_-"/>
  </numFmts>
  <fonts count="27">
    <font>
      <sz val="11"/>
      <color theme="1"/>
      <name val="Calibri"/>
      <family val="2"/>
      <charset val="238"/>
      <scheme val="minor"/>
    </font>
    <font>
      <sz val="11"/>
      <color theme="1"/>
      <name val="Calibri"/>
      <family val="2"/>
      <charset val="238"/>
      <scheme val="minor"/>
    </font>
    <font>
      <b/>
      <sz val="10"/>
      <name val="Sun DRACO"/>
      <family val="3"/>
    </font>
    <font>
      <b/>
      <sz val="10"/>
      <name val="Tahoma"/>
      <family val="2"/>
      <charset val="238"/>
    </font>
    <font>
      <sz val="8"/>
      <name val="Tahoma"/>
      <family val="2"/>
      <charset val="238"/>
    </font>
    <font>
      <sz val="10"/>
      <name val="Tahoma"/>
      <family val="2"/>
      <charset val="238"/>
    </font>
    <font>
      <b/>
      <sz val="10"/>
      <name val="Arial Unicode MS"/>
      <family val="2"/>
      <charset val="238"/>
    </font>
    <font>
      <sz val="10"/>
      <name val="Arial Unicode MS"/>
      <family val="2"/>
      <charset val="238"/>
    </font>
    <font>
      <vertAlign val="superscript"/>
      <sz val="10"/>
      <name val="Arial Unicode MS"/>
      <family val="2"/>
      <charset val="238"/>
    </font>
    <font>
      <sz val="10"/>
      <name val="Arial"/>
      <family val="2"/>
      <charset val="238"/>
    </font>
    <font>
      <sz val="10"/>
      <name val="Arial CE"/>
    </font>
    <font>
      <sz val="10"/>
      <name val="Arial"/>
      <family val="2"/>
      <charset val="238"/>
    </font>
    <font>
      <b/>
      <sz val="10"/>
      <name val="Arial Unicode MS"/>
      <family val="2"/>
    </font>
    <font>
      <sz val="10"/>
      <name val="Arial Unicode MS"/>
      <family val="2"/>
    </font>
    <font>
      <b/>
      <sz val="11"/>
      <name val="Arial Unicode MS"/>
      <family val="2"/>
    </font>
    <font>
      <b/>
      <sz val="10"/>
      <color rgb="FFC00000"/>
      <name val="Arial Unicode MS"/>
      <family val="2"/>
    </font>
    <font>
      <sz val="11"/>
      <name val="Calibri"/>
      <family val="2"/>
      <charset val="238"/>
      <scheme val="minor"/>
    </font>
    <font>
      <sz val="10"/>
      <name val="Calibri"/>
      <family val="2"/>
      <charset val="238"/>
      <scheme val="minor"/>
    </font>
    <font>
      <b/>
      <i/>
      <sz val="10"/>
      <name val="Calibri"/>
      <family val="2"/>
      <charset val="238"/>
      <scheme val="minor"/>
    </font>
    <font>
      <b/>
      <sz val="10"/>
      <name val="Calibri"/>
      <family val="2"/>
      <charset val="238"/>
      <scheme val="minor"/>
    </font>
    <font>
      <b/>
      <sz val="10"/>
      <color indexed="10"/>
      <name val="Arial Unicode MS"/>
      <family val="2"/>
      <charset val="238"/>
    </font>
    <font>
      <sz val="10"/>
      <color indexed="8"/>
      <name val="Arial Unicode MS"/>
      <family val="2"/>
      <charset val="238"/>
    </font>
    <font>
      <b/>
      <sz val="16"/>
      <name val="Arial Unicode MS"/>
      <family val="2"/>
      <charset val="238"/>
    </font>
    <font>
      <b/>
      <i/>
      <sz val="10"/>
      <name val="Arial Unicode MS"/>
      <family val="2"/>
    </font>
    <font>
      <b/>
      <sz val="10"/>
      <name val="Arial Unicode MS"/>
      <family val="2"/>
    </font>
    <font>
      <sz val="8"/>
      <name val="Calibri"/>
      <family val="2"/>
      <charset val="238"/>
      <scheme val="minor"/>
    </font>
    <font>
      <sz val="10"/>
      <name val="Arial Unicode MS"/>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32">
    <border>
      <left/>
      <right/>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diagonal/>
    </border>
    <border>
      <left style="hair">
        <color indexed="64"/>
      </left>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9">
    <xf numFmtId="0" fontId="0" fillId="0" borderId="0"/>
    <xf numFmtId="164" fontId="1" fillId="0" borderId="0" applyFont="0" applyFill="0" applyBorder="0" applyAlignment="0" applyProtection="0"/>
    <xf numFmtId="0" fontId="9" fillId="0" borderId="0"/>
    <xf numFmtId="164" fontId="1" fillId="0" borderId="0" applyFont="0" applyFill="0" applyBorder="0" applyAlignment="0" applyProtection="0"/>
    <xf numFmtId="164" fontId="1" fillId="0" borderId="0" applyFont="0" applyFill="0" applyBorder="0" applyAlignment="0" applyProtection="0"/>
    <xf numFmtId="0" fontId="10" fillId="0" borderId="0"/>
    <xf numFmtId="43" fontId="10" fillId="0" borderId="0" applyFont="0" applyFill="0" applyBorder="0" applyAlignment="0" applyProtection="0"/>
    <xf numFmtId="0" fontId="1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0" fillId="0" borderId="0" applyFont="0" applyFill="0" applyBorder="0" applyAlignment="0" applyProtection="0"/>
    <xf numFmtId="0" fontId="9"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5" fillId="2" borderId="0" xfId="0" applyFont="1" applyFill="1" applyAlignment="1">
      <alignment wrapText="1"/>
    </xf>
    <xf numFmtId="0" fontId="0" fillId="2" borderId="0" xfId="0" applyFill="1" applyProtection="1">
      <protection locked="0"/>
    </xf>
    <xf numFmtId="165" fontId="5" fillId="2" borderId="0" xfId="0" applyNumberFormat="1" applyFont="1" applyFill="1" applyAlignment="1">
      <alignment horizontal="center" wrapText="1"/>
    </xf>
    <xf numFmtId="0" fontId="5" fillId="2" borderId="0" xfId="0" applyFont="1" applyFill="1" applyAlignment="1">
      <alignment horizontal="center"/>
    </xf>
    <xf numFmtId="0" fontId="4" fillId="2" borderId="0" xfId="0" applyFont="1" applyFill="1" applyAlignment="1">
      <alignment horizontal="center"/>
    </xf>
    <xf numFmtId="165" fontId="5" fillId="2" borderId="1" xfId="0" applyNumberFormat="1" applyFont="1" applyFill="1" applyBorder="1" applyAlignment="1">
      <alignment vertical="center"/>
    </xf>
    <xf numFmtId="0" fontId="5" fillId="2" borderId="1" xfId="0" applyFont="1" applyFill="1" applyBorder="1" applyAlignment="1">
      <alignment wrapText="1"/>
    </xf>
    <xf numFmtId="1" fontId="5" fillId="2" borderId="0" xfId="0" applyNumberFormat="1" applyFont="1" applyFill="1" applyAlignment="1">
      <alignment horizontal="center" wrapText="1"/>
    </xf>
    <xf numFmtId="166" fontId="6" fillId="2" borderId="2" xfId="1" applyNumberFormat="1" applyFont="1" applyFill="1" applyBorder="1" applyAlignment="1"/>
    <xf numFmtId="165" fontId="7" fillId="2" borderId="4" xfId="0" applyNumberFormat="1" applyFont="1" applyFill="1" applyBorder="1" applyAlignment="1" applyProtection="1">
      <alignment horizontal="center" wrapText="1"/>
      <protection locked="0"/>
    </xf>
    <xf numFmtId="166" fontId="15" fillId="2" borderId="8" xfId="0" applyNumberFormat="1" applyFont="1" applyFill="1" applyBorder="1"/>
    <xf numFmtId="0" fontId="15" fillId="2" borderId="8" xfId="0" applyFont="1" applyFill="1" applyBorder="1" applyAlignment="1">
      <alignment horizontal="center"/>
    </xf>
    <xf numFmtId="0" fontId="15" fillId="0" borderId="1" xfId="0" applyFont="1" applyBorder="1" applyAlignment="1">
      <alignment horizontal="left" vertical="top" wrapText="1"/>
    </xf>
    <xf numFmtId="0" fontId="16" fillId="2" borderId="0" xfId="0" applyFont="1" applyFill="1" applyAlignment="1">
      <alignment vertical="center"/>
    </xf>
    <xf numFmtId="165" fontId="14"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7" fillId="0" borderId="0" xfId="0" applyFont="1"/>
    <xf numFmtId="165" fontId="13" fillId="0" borderId="0" xfId="0" applyNumberFormat="1" applyFont="1" applyAlignment="1">
      <alignment horizontal="right" wrapText="1"/>
    </xf>
    <xf numFmtId="0" fontId="14" fillId="0" borderId="0" xfId="0" applyFont="1" applyAlignment="1">
      <alignment horizontal="left" vertical="top"/>
    </xf>
    <xf numFmtId="0" fontId="13" fillId="0" borderId="0" xfId="0" applyFont="1" applyAlignment="1">
      <alignment horizontal="left" vertical="top"/>
    </xf>
    <xf numFmtId="0" fontId="17" fillId="0" borderId="7" xfId="0" applyFont="1" applyBorder="1" applyAlignment="1">
      <alignment horizontal="left" vertical="top" wrapText="1"/>
    </xf>
    <xf numFmtId="0" fontId="17" fillId="0" borderId="0" xfId="0" applyFont="1" applyAlignme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6" fillId="2" borderId="2" xfId="0" applyFont="1" applyFill="1" applyBorder="1" applyAlignment="1" applyProtection="1">
      <alignment horizontal="center" vertical="top" wrapText="1"/>
      <protection locked="0"/>
    </xf>
    <xf numFmtId="0" fontId="3" fillId="2" borderId="0" xfId="0" applyFont="1" applyFill="1" applyAlignment="1">
      <alignment horizontal="center" vertical="center"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16" fillId="2" borderId="0" xfId="0" applyFont="1" applyFill="1" applyAlignment="1">
      <alignment horizontal="center"/>
    </xf>
    <xf numFmtId="0" fontId="12" fillId="2" borderId="2" xfId="0"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wrapText="1"/>
    </xf>
    <xf numFmtId="4" fontId="7" fillId="2" borderId="4" xfId="0" applyNumberFormat="1" applyFont="1" applyFill="1" applyBorder="1" applyAlignment="1">
      <alignment wrapText="1"/>
    </xf>
    <xf numFmtId="0" fontId="7" fillId="2" borderId="4" xfId="0" applyFont="1" applyFill="1" applyBorder="1" applyAlignment="1" applyProtection="1">
      <alignment vertical="top" wrapText="1"/>
      <protection locked="0"/>
    </xf>
    <xf numFmtId="0" fontId="12" fillId="0" borderId="0" xfId="0" applyFont="1" applyAlignment="1">
      <alignment vertical="center"/>
    </xf>
    <xf numFmtId="0" fontId="17" fillId="2" borderId="0" xfId="0" applyFont="1" applyFill="1"/>
    <xf numFmtId="0" fontId="17" fillId="2" borderId="0" xfId="0" applyFont="1" applyFill="1" applyAlignment="1">
      <alignment wrapText="1"/>
    </xf>
    <xf numFmtId="0" fontId="12" fillId="0" borderId="0" xfId="0" applyFont="1" applyAlignment="1">
      <alignment horizontal="left" vertical="center"/>
    </xf>
    <xf numFmtId="0" fontId="12" fillId="0" borderId="0" xfId="0" applyFont="1" applyAlignment="1">
      <alignment horizontal="left" vertical="top"/>
    </xf>
    <xf numFmtId="1" fontId="12" fillId="3" borderId="2" xfId="0" applyNumberFormat="1" applyFont="1" applyFill="1" applyBorder="1" applyAlignment="1">
      <alignment horizontal="center" vertical="center" wrapText="1"/>
    </xf>
    <xf numFmtId="43" fontId="13" fillId="2" borderId="8" xfId="10" applyFont="1" applyFill="1" applyBorder="1" applyAlignment="1" applyProtection="1">
      <alignment wrapText="1"/>
      <protection locked="0"/>
    </xf>
    <xf numFmtId="0" fontId="17" fillId="2" borderId="0" xfId="0" applyFont="1" applyFill="1" applyAlignment="1">
      <alignment horizontal="center"/>
    </xf>
    <xf numFmtId="0" fontId="6" fillId="2"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6" fillId="4" borderId="2" xfId="0" applyFont="1" applyFill="1" applyBorder="1" applyAlignment="1">
      <alignment vertical="center" wrapText="1"/>
    </xf>
    <xf numFmtId="0" fontId="6" fillId="4" borderId="2" xfId="0" applyFont="1" applyFill="1" applyBorder="1" applyAlignment="1">
      <alignment horizontal="center"/>
    </xf>
    <xf numFmtId="166" fontId="6" fillId="4" borderId="2" xfId="0" applyNumberFormat="1" applyFont="1" applyFill="1" applyBorder="1"/>
    <xf numFmtId="0" fontId="21" fillId="2" borderId="7" xfId="0" applyFont="1" applyFill="1" applyBorder="1" applyAlignment="1">
      <alignment vertical="center" wrapText="1"/>
    </xf>
    <xf numFmtId="0" fontId="0" fillId="2" borderId="0" xfId="0" applyFill="1" applyAlignment="1">
      <alignment horizontal="lef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7" fillId="2" borderId="5" xfId="0" applyFont="1" applyFill="1" applyBorder="1" applyAlignment="1">
      <alignment horizontal="center" vertical="center"/>
    </xf>
    <xf numFmtId="0" fontId="7" fillId="2" borderId="5" xfId="0" applyFont="1" applyFill="1" applyBorder="1" applyAlignment="1">
      <alignment vertical="center"/>
    </xf>
    <xf numFmtId="0" fontId="7" fillId="2" borderId="3" xfId="0" applyFont="1" applyFill="1" applyBorder="1" applyAlignment="1">
      <alignment vertical="center"/>
    </xf>
    <xf numFmtId="0" fontId="6" fillId="4" borderId="2" xfId="0" applyFont="1" applyFill="1" applyBorder="1" applyAlignment="1">
      <alignment vertical="top" wrapText="1"/>
    </xf>
    <xf numFmtId="0" fontId="14" fillId="0" borderId="0" xfId="0" applyFont="1" applyAlignment="1">
      <alignment horizontal="left"/>
    </xf>
    <xf numFmtId="0" fontId="15" fillId="2" borderId="8" xfId="0" applyFont="1" applyFill="1" applyBorder="1"/>
    <xf numFmtId="0" fontId="6" fillId="4" borderId="2" xfId="0" applyFont="1" applyFill="1" applyBorder="1"/>
    <xf numFmtId="0" fontId="5" fillId="2" borderId="1" xfId="0" applyFont="1" applyFill="1" applyBorder="1" applyAlignment="1">
      <alignment vertical="center"/>
    </xf>
    <xf numFmtId="0" fontId="4" fillId="2" borderId="0" xfId="0" applyFont="1" applyFill="1"/>
    <xf numFmtId="0" fontId="16" fillId="2" borderId="0" xfId="0" applyFont="1" applyFill="1"/>
    <xf numFmtId="0" fontId="24" fillId="0" borderId="15" xfId="0" applyFont="1" applyBorder="1" applyAlignment="1">
      <alignment vertical="top" wrapText="1"/>
    </xf>
    <xf numFmtId="0" fontId="18" fillId="0" borderId="7" xfId="0" applyFont="1" applyBorder="1" applyAlignment="1">
      <alignment horizontal="justify" vertical="top" wrapText="1"/>
    </xf>
    <xf numFmtId="0" fontId="17" fillId="0" borderId="0" xfId="0" applyFont="1" applyAlignment="1">
      <alignment vertical="top"/>
    </xf>
    <xf numFmtId="0" fontId="6" fillId="2" borderId="4" xfId="0" applyFont="1" applyFill="1" applyBorder="1" applyAlignment="1" applyProtection="1">
      <alignment horizontal="center" vertical="top" wrapText="1"/>
      <protection locked="0"/>
    </xf>
    <xf numFmtId="165" fontId="7" fillId="2" borderId="5" xfId="0" applyNumberFormat="1" applyFont="1" applyFill="1" applyBorder="1" applyAlignment="1" applyProtection="1">
      <alignment horizontal="center" wrapText="1"/>
      <protection locked="0"/>
    </xf>
    <xf numFmtId="0" fontId="7" fillId="2" borderId="16" xfId="0"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26" fillId="2" borderId="7" xfId="0" applyFont="1" applyFill="1" applyBorder="1" applyAlignment="1" applyProtection="1">
      <alignment vertical="top" wrapText="1"/>
      <protection locked="0"/>
    </xf>
    <xf numFmtId="0" fontId="6" fillId="2" borderId="17" xfId="0" applyFont="1" applyFill="1" applyBorder="1" applyAlignment="1" applyProtection="1">
      <alignment horizontal="center" vertical="top" wrapText="1"/>
      <protection locked="0"/>
    </xf>
    <xf numFmtId="0" fontId="7" fillId="2" borderId="18" xfId="0" applyFont="1" applyFill="1" applyBorder="1" applyAlignment="1" applyProtection="1">
      <alignment vertical="top" wrapText="1"/>
      <protection locked="0"/>
    </xf>
    <xf numFmtId="165" fontId="7" fillId="2" borderId="18" xfId="0" applyNumberFormat="1" applyFont="1" applyFill="1" applyBorder="1" applyAlignment="1" applyProtection="1">
      <alignment horizontal="center" wrapText="1"/>
      <protection locked="0"/>
    </xf>
    <xf numFmtId="4" fontId="7" fillId="2" borderId="18" xfId="0" applyNumberFormat="1" applyFont="1" applyFill="1" applyBorder="1" applyAlignment="1">
      <alignment wrapText="1"/>
    </xf>
    <xf numFmtId="0" fontId="7" fillId="2" borderId="18" xfId="1" applyNumberFormat="1" applyFont="1" applyFill="1" applyBorder="1" applyAlignment="1">
      <alignment wrapText="1"/>
    </xf>
    <xf numFmtId="166" fontId="6" fillId="2" borderId="17" xfId="1" applyNumberFormat="1" applyFont="1" applyFill="1" applyBorder="1" applyAlignment="1"/>
    <xf numFmtId="165" fontId="7" fillId="2" borderId="16" xfId="0" applyNumberFormat="1" applyFont="1" applyFill="1" applyBorder="1" applyAlignment="1" applyProtection="1">
      <alignment horizontal="center" wrapText="1"/>
      <protection locked="0"/>
    </xf>
    <xf numFmtId="4" fontId="7" fillId="2" borderId="16" xfId="0" applyNumberFormat="1" applyFont="1" applyFill="1" applyBorder="1" applyAlignment="1">
      <alignment wrapText="1"/>
    </xf>
    <xf numFmtId="0" fontId="7" fillId="2" borderId="16" xfId="1" applyNumberFormat="1" applyFont="1" applyFill="1" applyBorder="1" applyAlignment="1">
      <alignment wrapText="1"/>
    </xf>
    <xf numFmtId="166" fontId="6" fillId="2" borderId="8" xfId="1" applyNumberFormat="1" applyFont="1" applyFill="1" applyBorder="1" applyAlignment="1"/>
    <xf numFmtId="0" fontId="6" fillId="2" borderId="19" xfId="0" applyFont="1" applyFill="1" applyBorder="1" applyAlignment="1" applyProtection="1">
      <alignment horizontal="center" vertical="top" wrapText="1"/>
      <protection locked="0"/>
    </xf>
    <xf numFmtId="165" fontId="7" fillId="2" borderId="6" xfId="0" applyNumberFormat="1" applyFont="1" applyFill="1" applyBorder="1" applyAlignment="1" applyProtection="1">
      <alignment horizontal="center" wrapText="1"/>
      <protection locked="0"/>
    </xf>
    <xf numFmtId="43" fontId="13" fillId="2" borderId="19" xfId="10" applyFont="1" applyFill="1" applyBorder="1" applyAlignment="1" applyProtection="1">
      <alignment wrapText="1"/>
      <protection locked="0"/>
    </xf>
    <xf numFmtId="166" fontId="6" fillId="2" borderId="20" xfId="1" applyNumberFormat="1" applyFont="1" applyFill="1" applyBorder="1" applyAlignment="1"/>
    <xf numFmtId="0" fontId="7" fillId="2" borderId="25" xfId="0" applyFont="1" applyFill="1" applyBorder="1" applyAlignment="1" applyProtection="1">
      <alignment vertical="top" wrapText="1"/>
      <protection locked="0"/>
    </xf>
    <xf numFmtId="165" fontId="7" fillId="2" borderId="25" xfId="0" applyNumberFormat="1" applyFont="1" applyFill="1" applyBorder="1" applyAlignment="1" applyProtection="1">
      <alignment horizontal="center" wrapText="1"/>
      <protection locked="0"/>
    </xf>
    <xf numFmtId="166" fontId="6" fillId="2" borderId="19" xfId="1" applyNumberFormat="1" applyFont="1" applyFill="1" applyBorder="1" applyAlignment="1"/>
    <xf numFmtId="0" fontId="6" fillId="2" borderId="8" xfId="0" applyFont="1" applyFill="1" applyBorder="1" applyAlignment="1" applyProtection="1">
      <alignment horizontal="right" vertical="top" wrapText="1"/>
      <protection locked="0"/>
    </xf>
    <xf numFmtId="0" fontId="7" fillId="2" borderId="16" xfId="0" applyFont="1" applyFill="1" applyBorder="1" applyAlignment="1" applyProtection="1">
      <alignment horizontal="right" vertical="top" wrapText="1"/>
      <protection locked="0"/>
    </xf>
    <xf numFmtId="0" fontId="6" fillId="2" borderId="17" xfId="0" applyFont="1" applyFill="1" applyBorder="1" applyAlignment="1" applyProtection="1">
      <alignment horizontal="right" vertical="top" wrapText="1"/>
      <protection locked="0"/>
    </xf>
    <xf numFmtId="0" fontId="7" fillId="2" borderId="18" xfId="0" applyFont="1" applyFill="1" applyBorder="1" applyAlignment="1" applyProtection="1">
      <alignment horizontal="right" vertical="top" wrapText="1"/>
      <protection locked="0"/>
    </xf>
    <xf numFmtId="166" fontId="6" fillId="2" borderId="0" xfId="1" applyNumberFormat="1" applyFont="1" applyFill="1" applyBorder="1" applyAlignment="1"/>
    <xf numFmtId="0" fontId="24" fillId="2" borderId="16" xfId="0" applyFont="1" applyFill="1" applyBorder="1" applyAlignment="1" applyProtection="1">
      <alignment horizontal="center" vertical="top" wrapText="1"/>
      <protection locked="0"/>
    </xf>
    <xf numFmtId="0" fontId="6" fillId="2" borderId="0" xfId="0" applyFont="1" applyFill="1" applyAlignment="1" applyProtection="1">
      <alignment horizontal="center" vertical="top" wrapText="1"/>
      <protection locked="0"/>
    </xf>
    <xf numFmtId="0" fontId="7" fillId="2" borderId="0" xfId="0" applyFont="1" applyFill="1" applyAlignment="1" applyProtection="1">
      <alignment vertical="top" wrapText="1"/>
      <protection locked="0"/>
    </xf>
    <xf numFmtId="165" fontId="7" fillId="2" borderId="0" xfId="0" applyNumberFormat="1" applyFont="1" applyFill="1" applyAlignment="1" applyProtection="1">
      <alignment horizontal="center" wrapText="1"/>
      <protection locked="0"/>
    </xf>
    <xf numFmtId="4" fontId="6" fillId="2" borderId="0" xfId="0" applyNumberFormat="1" applyFont="1" applyFill="1" applyAlignment="1">
      <alignment horizontal="left"/>
    </xf>
    <xf numFmtId="0" fontId="7" fillId="0" borderId="4" xfId="0" applyFont="1" applyBorder="1" applyAlignment="1" applyProtection="1">
      <alignment vertical="top" wrapText="1"/>
      <protection locked="0"/>
    </xf>
    <xf numFmtId="166" fontId="6" fillId="2" borderId="28" xfId="1" applyNumberFormat="1" applyFont="1" applyFill="1" applyBorder="1" applyAlignment="1"/>
    <xf numFmtId="0" fontId="12" fillId="3" borderId="5" xfId="0" applyFont="1" applyFill="1" applyBorder="1" applyAlignment="1">
      <alignment horizontal="center" vertical="center" wrapText="1"/>
    </xf>
    <xf numFmtId="0" fontId="24" fillId="2" borderId="22" xfId="0" applyFont="1" applyFill="1" applyBorder="1" applyAlignment="1" applyProtection="1">
      <alignment horizontal="right" vertical="center" wrapText="1"/>
      <protection locked="0"/>
    </xf>
    <xf numFmtId="0" fontId="6" fillId="2" borderId="21" xfId="0" applyFont="1" applyFill="1" applyBorder="1" applyAlignment="1" applyProtection="1">
      <alignment horizontal="right" vertical="center" wrapText="1"/>
      <protection locked="0"/>
    </xf>
    <xf numFmtId="165" fontId="7" fillId="2" borderId="22" xfId="0" applyNumberFormat="1" applyFont="1" applyFill="1" applyBorder="1" applyAlignment="1" applyProtection="1">
      <alignment horizontal="right" vertical="center" wrapText="1"/>
      <protection locked="0"/>
    </xf>
    <xf numFmtId="43" fontId="13" fillId="2" borderId="23" xfId="10" applyFont="1" applyFill="1" applyBorder="1" applyAlignment="1" applyProtection="1">
      <alignment horizontal="right" vertical="center" wrapText="1"/>
      <protection locked="0"/>
    </xf>
    <xf numFmtId="166" fontId="24" fillId="2" borderId="24" xfId="1" applyNumberFormat="1" applyFont="1" applyFill="1" applyBorder="1" applyAlignment="1">
      <alignment horizontal="right" vertical="center"/>
    </xf>
    <xf numFmtId="0" fontId="0" fillId="2" borderId="0" xfId="0" applyFill="1" applyAlignment="1" applyProtection="1">
      <alignment horizontal="right" vertical="center"/>
      <protection locked="0"/>
    </xf>
    <xf numFmtId="4" fontId="7" fillId="2" borderId="4" xfId="1" applyNumberFormat="1" applyFont="1" applyFill="1" applyBorder="1" applyAlignment="1">
      <alignment wrapText="1"/>
    </xf>
    <xf numFmtId="4" fontId="7" fillId="2" borderId="16" xfId="1" applyNumberFormat="1" applyFont="1" applyFill="1" applyBorder="1" applyAlignment="1">
      <alignment wrapText="1"/>
    </xf>
    <xf numFmtId="4" fontId="7" fillId="2" borderId="22" xfId="1" applyNumberFormat="1" applyFont="1" applyFill="1" applyBorder="1" applyAlignment="1">
      <alignment horizontal="right" vertical="center" wrapText="1"/>
    </xf>
    <xf numFmtId="4" fontId="7" fillId="2" borderId="6" xfId="1" applyNumberFormat="1" applyFont="1" applyFill="1" applyBorder="1" applyAlignment="1">
      <alignment wrapText="1"/>
    </xf>
    <xf numFmtId="4" fontId="6" fillId="4" borderId="2" xfId="0" applyNumberFormat="1" applyFont="1" applyFill="1" applyBorder="1"/>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166" fontId="6" fillId="2" borderId="4" xfId="1" applyNumberFormat="1" applyFont="1" applyFill="1" applyBorder="1" applyAlignment="1"/>
    <xf numFmtId="4" fontId="6" fillId="2" borderId="6" xfId="0" applyNumberFormat="1" applyFont="1" applyFill="1" applyBorder="1" applyAlignment="1">
      <alignment horizontal="left"/>
    </xf>
    <xf numFmtId="4" fontId="6" fillId="2" borderId="29" xfId="0" applyNumberFormat="1" applyFont="1" applyFill="1" applyBorder="1" applyAlignment="1">
      <alignment horizontal="left"/>
    </xf>
    <xf numFmtId="3" fontId="19" fillId="0" borderId="7" xfId="0" applyNumberFormat="1" applyFont="1" applyBorder="1" applyAlignment="1">
      <alignment horizontal="center" vertical="top"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4" fontId="6" fillId="2" borderId="26" xfId="0" applyNumberFormat="1" applyFont="1" applyFill="1" applyBorder="1" applyAlignment="1">
      <alignment horizontal="left"/>
    </xf>
    <xf numFmtId="4" fontId="6" fillId="2" borderId="27" xfId="0" applyNumberFormat="1" applyFont="1" applyFill="1" applyBorder="1" applyAlignment="1">
      <alignment horizontal="left"/>
    </xf>
    <xf numFmtId="4" fontId="6" fillId="2" borderId="30" xfId="0" applyNumberFormat="1" applyFont="1" applyFill="1" applyBorder="1" applyAlignment="1">
      <alignment horizontal="left"/>
    </xf>
    <xf numFmtId="4" fontId="6" fillId="2" borderId="31" xfId="0" applyNumberFormat="1" applyFont="1" applyFill="1" applyBorder="1" applyAlignment="1">
      <alignment horizontal="left"/>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cellXfs>
  <cellStyles count="19">
    <cellStyle name="Comma" xfId="10" builtinId="3"/>
    <cellStyle name="Comma 2" xfId="6" xr:uid="{7D8757CB-7332-472B-A677-70424E7677A3}"/>
    <cellStyle name="Comma 2 2" xfId="14" xr:uid="{8D6BBBCE-CAE7-4981-B4A5-FB3EB31244F8}"/>
    <cellStyle name="Currency" xfId="1" builtinId="4"/>
    <cellStyle name="Normal" xfId="0" builtinId="0"/>
    <cellStyle name="Normal 2" xfId="2" xr:uid="{0B2825A5-47F3-4252-B350-23246DF70727}"/>
    <cellStyle name="Normal 2 2" xfId="7" xr:uid="{86B617B5-9821-412C-B35B-176033A0D236}"/>
    <cellStyle name="Normal 2 2 2" xfId="15" xr:uid="{BFBA5672-D0B3-4DBF-AF67-309129B65305}"/>
    <cellStyle name="Normal 3" xfId="5" xr:uid="{548F3A0F-D7DF-463A-9031-8E40D9DD64F3}"/>
    <cellStyle name="Valuta 2" xfId="3" xr:uid="{1FD5BD3A-359D-446F-9D0F-AD5FAC046483}"/>
    <cellStyle name="Valuta 2 2" xfId="9" xr:uid="{82971CA4-4964-47C7-99DE-6691BC5E217D}"/>
    <cellStyle name="Valuta 2 2 2" xfId="17" xr:uid="{709C7BD8-4856-46B2-A4D6-0190015F2F4D}"/>
    <cellStyle name="Valuta 2 3" xfId="12" xr:uid="{4FB1D87E-C415-40BB-94E2-E887543ED017}"/>
    <cellStyle name="Valuta 3" xfId="4" xr:uid="{D8236332-42A7-4F38-BF41-E2BEBB04CFD6}"/>
    <cellStyle name="Valuta 3 2" xfId="13" xr:uid="{C337C88D-E4C3-4A7B-8336-361E73414A0E}"/>
    <cellStyle name="Valuta 4" xfId="8" xr:uid="{D3A68D69-8603-4741-943D-EF11EF9EE472}"/>
    <cellStyle name="Valuta 4 2" xfId="16" xr:uid="{17E3738A-0BD0-41C5-A3B6-555C49A0CFD8}"/>
    <cellStyle name="Valuta 5" xfId="11" xr:uid="{FD9A3882-A8C6-46F8-A643-25F7FFA931CA}"/>
    <cellStyle name="Zarez 2" xfId="18" xr:uid="{A7CD710D-8A8A-43E0-94B8-D39BABC2B8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dimension ref="A1:F77"/>
  <sheetViews>
    <sheetView tabSelected="1" view="pageBreakPreview" zoomScaleNormal="100" zoomScaleSheetLayoutView="100" zoomScalePageLayoutView="70" workbookViewId="0">
      <selection activeCell="B11" sqref="B11"/>
    </sheetView>
  </sheetViews>
  <sheetFormatPr baseColWidth="10" defaultColWidth="8.83203125" defaultRowHeight="15"/>
  <cols>
    <col min="1" max="1" width="9.5" style="32" customWidth="1"/>
    <col min="2" max="2" width="62.1640625" style="40" customWidth="1"/>
    <col min="3" max="3" width="7.83203125" style="33" customWidth="1"/>
    <col min="4" max="4" width="10.83203125" style="45" customWidth="1"/>
    <col min="5" max="5" width="12.83203125" style="64" customWidth="1"/>
    <col min="6" max="6" width="17.6640625" style="2" customWidth="1"/>
    <col min="7" max="7" width="5.6640625" style="1" customWidth="1"/>
    <col min="8" max="229" width="9.1640625" style="1"/>
    <col min="230" max="230" width="10.6640625" style="1" customWidth="1"/>
    <col min="231" max="231" width="5.6640625" style="1" customWidth="1"/>
    <col min="232" max="232" width="6.6640625" style="1" customWidth="1"/>
    <col min="233" max="233" width="5.33203125" style="1" customWidth="1"/>
    <col min="234" max="234" width="7.83203125" style="1" customWidth="1"/>
    <col min="235" max="235" width="3.5" style="1" customWidth="1"/>
    <col min="236" max="236" width="7" style="1" customWidth="1"/>
    <col min="237" max="237" width="6" style="1" customWidth="1"/>
    <col min="238" max="238" width="9.5" style="1" customWidth="1"/>
    <col min="239" max="239" width="8.33203125" style="1" customWidth="1"/>
    <col min="240" max="240" width="16.33203125" style="1" customWidth="1"/>
    <col min="241" max="241" width="3.33203125" style="1" customWidth="1"/>
    <col min="242" max="242" width="4.83203125" style="1" customWidth="1"/>
    <col min="243" max="245" width="5.6640625" style="1" customWidth="1"/>
    <col min="246" max="246" width="7.5" style="1" customWidth="1"/>
    <col min="247" max="247" width="6.5" style="1" customWidth="1"/>
    <col min="248" max="248" width="7.6640625" style="1" customWidth="1"/>
    <col min="249" max="249" width="5.6640625" style="1" customWidth="1"/>
    <col min="250" max="250" width="6.5" style="1" customWidth="1"/>
    <col min="251" max="263" width="5.6640625" style="1" customWidth="1"/>
    <col min="264" max="485" width="9.1640625" style="1"/>
    <col min="486" max="486" width="10.6640625" style="1" customWidth="1"/>
    <col min="487" max="487" width="5.6640625" style="1" customWidth="1"/>
    <col min="488" max="488" width="6.6640625" style="1" customWidth="1"/>
    <col min="489" max="489" width="5.33203125" style="1" customWidth="1"/>
    <col min="490" max="490" width="7.83203125" style="1" customWidth="1"/>
    <col min="491" max="491" width="3.5" style="1" customWidth="1"/>
    <col min="492" max="492" width="7" style="1" customWidth="1"/>
    <col min="493" max="493" width="6" style="1" customWidth="1"/>
    <col min="494" max="494" width="9.5" style="1" customWidth="1"/>
    <col min="495" max="495" width="8.33203125" style="1" customWidth="1"/>
    <col min="496" max="496" width="16.33203125" style="1" customWidth="1"/>
    <col min="497" max="497" width="3.33203125" style="1" customWidth="1"/>
    <col min="498" max="498" width="4.83203125" style="1" customWidth="1"/>
    <col min="499" max="501" width="5.6640625" style="1" customWidth="1"/>
    <col min="502" max="502" width="7.5" style="1" customWidth="1"/>
    <col min="503" max="503" width="6.5" style="1" customWidth="1"/>
    <col min="504" max="504" width="7.6640625" style="1" customWidth="1"/>
    <col min="505" max="505" width="5.6640625" style="1" customWidth="1"/>
    <col min="506" max="506" width="6.5" style="1" customWidth="1"/>
    <col min="507" max="519" width="5.6640625" style="1" customWidth="1"/>
    <col min="520" max="741" width="9.1640625" style="1"/>
    <col min="742" max="742" width="10.6640625" style="1" customWidth="1"/>
    <col min="743" max="743" width="5.6640625" style="1" customWidth="1"/>
    <col min="744" max="744" width="6.6640625" style="1" customWidth="1"/>
    <col min="745" max="745" width="5.33203125" style="1" customWidth="1"/>
    <col min="746" max="746" width="7.83203125" style="1" customWidth="1"/>
    <col min="747" max="747" width="3.5" style="1" customWidth="1"/>
    <col min="748" max="748" width="7" style="1" customWidth="1"/>
    <col min="749" max="749" width="6" style="1" customWidth="1"/>
    <col min="750" max="750" width="9.5" style="1" customWidth="1"/>
    <col min="751" max="751" width="8.33203125" style="1" customWidth="1"/>
    <col min="752" max="752" width="16.33203125" style="1" customWidth="1"/>
    <col min="753" max="753" width="3.33203125" style="1" customWidth="1"/>
    <col min="754" max="754" width="4.83203125" style="1" customWidth="1"/>
    <col min="755" max="757" width="5.6640625" style="1" customWidth="1"/>
    <col min="758" max="758" width="7.5" style="1" customWidth="1"/>
    <col min="759" max="759" width="6.5" style="1" customWidth="1"/>
    <col min="760" max="760" width="7.6640625" style="1" customWidth="1"/>
    <col min="761" max="761" width="5.6640625" style="1" customWidth="1"/>
    <col min="762" max="762" width="6.5" style="1" customWidth="1"/>
    <col min="763" max="775" width="5.6640625" style="1" customWidth="1"/>
    <col min="776" max="997" width="9.1640625" style="1"/>
    <col min="998" max="998" width="10.6640625" style="1" customWidth="1"/>
    <col min="999" max="999" width="5.6640625" style="1" customWidth="1"/>
    <col min="1000" max="1000" width="6.6640625" style="1" customWidth="1"/>
    <col min="1001" max="1001" width="5.33203125" style="1" customWidth="1"/>
    <col min="1002" max="1002" width="7.83203125" style="1" customWidth="1"/>
    <col min="1003" max="1003" width="3.5" style="1" customWidth="1"/>
    <col min="1004" max="1004" width="7" style="1" customWidth="1"/>
    <col min="1005" max="1005" width="6" style="1" customWidth="1"/>
    <col min="1006" max="1006" width="9.5" style="1" customWidth="1"/>
    <col min="1007" max="1007" width="8.33203125" style="1" customWidth="1"/>
    <col min="1008" max="1008" width="16.33203125" style="1" customWidth="1"/>
    <col min="1009" max="1009" width="3.33203125" style="1" customWidth="1"/>
    <col min="1010" max="1010" width="4.83203125" style="1" customWidth="1"/>
    <col min="1011" max="1013" width="5.6640625" style="1" customWidth="1"/>
    <col min="1014" max="1014" width="7.5" style="1" customWidth="1"/>
    <col min="1015" max="1015" width="6.5" style="1" customWidth="1"/>
    <col min="1016" max="1016" width="7.6640625" style="1" customWidth="1"/>
    <col min="1017" max="1017" width="5.6640625" style="1" customWidth="1"/>
    <col min="1018" max="1018" width="6.5" style="1" customWidth="1"/>
    <col min="1019" max="1031" width="5.6640625" style="1" customWidth="1"/>
    <col min="1032" max="1253" width="9.1640625" style="1"/>
    <col min="1254" max="1254" width="10.6640625" style="1" customWidth="1"/>
    <col min="1255" max="1255" width="5.6640625" style="1" customWidth="1"/>
    <col min="1256" max="1256" width="6.6640625" style="1" customWidth="1"/>
    <col min="1257" max="1257" width="5.33203125" style="1" customWidth="1"/>
    <col min="1258" max="1258" width="7.83203125" style="1" customWidth="1"/>
    <col min="1259" max="1259" width="3.5" style="1" customWidth="1"/>
    <col min="1260" max="1260" width="7" style="1" customWidth="1"/>
    <col min="1261" max="1261" width="6" style="1" customWidth="1"/>
    <col min="1262" max="1262" width="9.5" style="1" customWidth="1"/>
    <col min="1263" max="1263" width="8.33203125" style="1" customWidth="1"/>
    <col min="1264" max="1264" width="16.33203125" style="1" customWidth="1"/>
    <col min="1265" max="1265" width="3.33203125" style="1" customWidth="1"/>
    <col min="1266" max="1266" width="4.83203125" style="1" customWidth="1"/>
    <col min="1267" max="1269" width="5.6640625" style="1" customWidth="1"/>
    <col min="1270" max="1270" width="7.5" style="1" customWidth="1"/>
    <col min="1271" max="1271" width="6.5" style="1" customWidth="1"/>
    <col min="1272" max="1272" width="7.6640625" style="1" customWidth="1"/>
    <col min="1273" max="1273" width="5.6640625" style="1" customWidth="1"/>
    <col min="1274" max="1274" width="6.5" style="1" customWidth="1"/>
    <col min="1275" max="1287" width="5.6640625" style="1" customWidth="1"/>
    <col min="1288" max="1509" width="9.1640625" style="1"/>
    <col min="1510" max="1510" width="10.6640625" style="1" customWidth="1"/>
    <col min="1511" max="1511" width="5.6640625" style="1" customWidth="1"/>
    <col min="1512" max="1512" width="6.6640625" style="1" customWidth="1"/>
    <col min="1513" max="1513" width="5.33203125" style="1" customWidth="1"/>
    <col min="1514" max="1514" width="7.83203125" style="1" customWidth="1"/>
    <col min="1515" max="1515" width="3.5" style="1" customWidth="1"/>
    <col min="1516" max="1516" width="7" style="1" customWidth="1"/>
    <col min="1517" max="1517" width="6" style="1" customWidth="1"/>
    <col min="1518" max="1518" width="9.5" style="1" customWidth="1"/>
    <col min="1519" max="1519" width="8.33203125" style="1" customWidth="1"/>
    <col min="1520" max="1520" width="16.33203125" style="1" customWidth="1"/>
    <col min="1521" max="1521" width="3.33203125" style="1" customWidth="1"/>
    <col min="1522" max="1522" width="4.83203125" style="1" customWidth="1"/>
    <col min="1523" max="1525" width="5.6640625" style="1" customWidth="1"/>
    <col min="1526" max="1526" width="7.5" style="1" customWidth="1"/>
    <col min="1527" max="1527" width="6.5" style="1" customWidth="1"/>
    <col min="1528" max="1528" width="7.6640625" style="1" customWidth="1"/>
    <col min="1529" max="1529" width="5.6640625" style="1" customWidth="1"/>
    <col min="1530" max="1530" width="6.5" style="1" customWidth="1"/>
    <col min="1531" max="1543" width="5.6640625" style="1" customWidth="1"/>
    <col min="1544" max="1765" width="9.1640625" style="1"/>
    <col min="1766" max="1766" width="10.6640625" style="1" customWidth="1"/>
    <col min="1767" max="1767" width="5.6640625" style="1" customWidth="1"/>
    <col min="1768" max="1768" width="6.6640625" style="1" customWidth="1"/>
    <col min="1769" max="1769" width="5.33203125" style="1" customWidth="1"/>
    <col min="1770" max="1770" width="7.83203125" style="1" customWidth="1"/>
    <col min="1771" max="1771" width="3.5" style="1" customWidth="1"/>
    <col min="1772" max="1772" width="7" style="1" customWidth="1"/>
    <col min="1773" max="1773" width="6" style="1" customWidth="1"/>
    <col min="1774" max="1774" width="9.5" style="1" customWidth="1"/>
    <col min="1775" max="1775" width="8.33203125" style="1" customWidth="1"/>
    <col min="1776" max="1776" width="16.33203125" style="1" customWidth="1"/>
    <col min="1777" max="1777" width="3.33203125" style="1" customWidth="1"/>
    <col min="1778" max="1778" width="4.83203125" style="1" customWidth="1"/>
    <col min="1779" max="1781" width="5.6640625" style="1" customWidth="1"/>
    <col min="1782" max="1782" width="7.5" style="1" customWidth="1"/>
    <col min="1783" max="1783" width="6.5" style="1" customWidth="1"/>
    <col min="1784" max="1784" width="7.6640625" style="1" customWidth="1"/>
    <col min="1785" max="1785" width="5.6640625" style="1" customWidth="1"/>
    <col min="1786" max="1786" width="6.5" style="1" customWidth="1"/>
    <col min="1787" max="1799" width="5.6640625" style="1" customWidth="1"/>
    <col min="1800" max="2021" width="9.1640625" style="1"/>
    <col min="2022" max="2022" width="10.6640625" style="1" customWidth="1"/>
    <col min="2023" max="2023" width="5.6640625" style="1" customWidth="1"/>
    <col min="2024" max="2024" width="6.6640625" style="1" customWidth="1"/>
    <col min="2025" max="2025" width="5.33203125" style="1" customWidth="1"/>
    <col min="2026" max="2026" width="7.83203125" style="1" customWidth="1"/>
    <col min="2027" max="2027" width="3.5" style="1" customWidth="1"/>
    <col min="2028" max="2028" width="7" style="1" customWidth="1"/>
    <col min="2029" max="2029" width="6" style="1" customWidth="1"/>
    <col min="2030" max="2030" width="9.5" style="1" customWidth="1"/>
    <col min="2031" max="2031" width="8.33203125" style="1" customWidth="1"/>
    <col min="2032" max="2032" width="16.33203125" style="1" customWidth="1"/>
    <col min="2033" max="2033" width="3.33203125" style="1" customWidth="1"/>
    <col min="2034" max="2034" width="4.83203125" style="1" customWidth="1"/>
    <col min="2035" max="2037" width="5.6640625" style="1" customWidth="1"/>
    <col min="2038" max="2038" width="7.5" style="1" customWidth="1"/>
    <col min="2039" max="2039" width="6.5" style="1" customWidth="1"/>
    <col min="2040" max="2040" width="7.6640625" style="1" customWidth="1"/>
    <col min="2041" max="2041" width="5.6640625" style="1" customWidth="1"/>
    <col min="2042" max="2042" width="6.5" style="1" customWidth="1"/>
    <col min="2043" max="2055" width="5.6640625" style="1" customWidth="1"/>
    <col min="2056" max="2277" width="9.1640625" style="1"/>
    <col min="2278" max="2278" width="10.6640625" style="1" customWidth="1"/>
    <col min="2279" max="2279" width="5.6640625" style="1" customWidth="1"/>
    <col min="2280" max="2280" width="6.6640625" style="1" customWidth="1"/>
    <col min="2281" max="2281" width="5.33203125" style="1" customWidth="1"/>
    <col min="2282" max="2282" width="7.83203125" style="1" customWidth="1"/>
    <col min="2283" max="2283" width="3.5" style="1" customWidth="1"/>
    <col min="2284" max="2284" width="7" style="1" customWidth="1"/>
    <col min="2285" max="2285" width="6" style="1" customWidth="1"/>
    <col min="2286" max="2286" width="9.5" style="1" customWidth="1"/>
    <col min="2287" max="2287" width="8.33203125" style="1" customWidth="1"/>
    <col min="2288" max="2288" width="16.33203125" style="1" customWidth="1"/>
    <col min="2289" max="2289" width="3.33203125" style="1" customWidth="1"/>
    <col min="2290" max="2290" width="4.83203125" style="1" customWidth="1"/>
    <col min="2291" max="2293" width="5.6640625" style="1" customWidth="1"/>
    <col min="2294" max="2294" width="7.5" style="1" customWidth="1"/>
    <col min="2295" max="2295" width="6.5" style="1" customWidth="1"/>
    <col min="2296" max="2296" width="7.6640625" style="1" customWidth="1"/>
    <col min="2297" max="2297" width="5.6640625" style="1" customWidth="1"/>
    <col min="2298" max="2298" width="6.5" style="1" customWidth="1"/>
    <col min="2299" max="2311" width="5.6640625" style="1" customWidth="1"/>
    <col min="2312" max="2533" width="9.1640625" style="1"/>
    <col min="2534" max="2534" width="10.6640625" style="1" customWidth="1"/>
    <col min="2535" max="2535" width="5.6640625" style="1" customWidth="1"/>
    <col min="2536" max="2536" width="6.6640625" style="1" customWidth="1"/>
    <col min="2537" max="2537" width="5.33203125" style="1" customWidth="1"/>
    <col min="2538" max="2538" width="7.83203125" style="1" customWidth="1"/>
    <col min="2539" max="2539" width="3.5" style="1" customWidth="1"/>
    <col min="2540" max="2540" width="7" style="1" customWidth="1"/>
    <col min="2541" max="2541" width="6" style="1" customWidth="1"/>
    <col min="2542" max="2542" width="9.5" style="1" customWidth="1"/>
    <col min="2543" max="2543" width="8.33203125" style="1" customWidth="1"/>
    <col min="2544" max="2544" width="16.33203125" style="1" customWidth="1"/>
    <col min="2545" max="2545" width="3.33203125" style="1" customWidth="1"/>
    <col min="2546" max="2546" width="4.83203125" style="1" customWidth="1"/>
    <col min="2547" max="2549" width="5.6640625" style="1" customWidth="1"/>
    <col min="2550" max="2550" width="7.5" style="1" customWidth="1"/>
    <col min="2551" max="2551" width="6.5" style="1" customWidth="1"/>
    <col min="2552" max="2552" width="7.6640625" style="1" customWidth="1"/>
    <col min="2553" max="2553" width="5.6640625" style="1" customWidth="1"/>
    <col min="2554" max="2554" width="6.5" style="1" customWidth="1"/>
    <col min="2555" max="2567" width="5.6640625" style="1" customWidth="1"/>
    <col min="2568" max="2789" width="9.1640625" style="1"/>
    <col min="2790" max="2790" width="10.6640625" style="1" customWidth="1"/>
    <col min="2791" max="2791" width="5.6640625" style="1" customWidth="1"/>
    <col min="2792" max="2792" width="6.6640625" style="1" customWidth="1"/>
    <col min="2793" max="2793" width="5.33203125" style="1" customWidth="1"/>
    <col min="2794" max="2794" width="7.83203125" style="1" customWidth="1"/>
    <col min="2795" max="2795" width="3.5" style="1" customWidth="1"/>
    <col min="2796" max="2796" width="7" style="1" customWidth="1"/>
    <col min="2797" max="2797" width="6" style="1" customWidth="1"/>
    <col min="2798" max="2798" width="9.5" style="1" customWidth="1"/>
    <col min="2799" max="2799" width="8.33203125" style="1" customWidth="1"/>
    <col min="2800" max="2800" width="16.33203125" style="1" customWidth="1"/>
    <col min="2801" max="2801" width="3.33203125" style="1" customWidth="1"/>
    <col min="2802" max="2802" width="4.83203125" style="1" customWidth="1"/>
    <col min="2803" max="2805" width="5.6640625" style="1" customWidth="1"/>
    <col min="2806" max="2806" width="7.5" style="1" customWidth="1"/>
    <col min="2807" max="2807" width="6.5" style="1" customWidth="1"/>
    <col min="2808" max="2808" width="7.6640625" style="1" customWidth="1"/>
    <col min="2809" max="2809" width="5.6640625" style="1" customWidth="1"/>
    <col min="2810" max="2810" width="6.5" style="1" customWidth="1"/>
    <col min="2811" max="2823" width="5.6640625" style="1" customWidth="1"/>
    <col min="2824" max="3045" width="9.1640625" style="1"/>
    <col min="3046" max="3046" width="10.6640625" style="1" customWidth="1"/>
    <col min="3047" max="3047" width="5.6640625" style="1" customWidth="1"/>
    <col min="3048" max="3048" width="6.6640625" style="1" customWidth="1"/>
    <col min="3049" max="3049" width="5.33203125" style="1" customWidth="1"/>
    <col min="3050" max="3050" width="7.83203125" style="1" customWidth="1"/>
    <col min="3051" max="3051" width="3.5" style="1" customWidth="1"/>
    <col min="3052" max="3052" width="7" style="1" customWidth="1"/>
    <col min="3053" max="3053" width="6" style="1" customWidth="1"/>
    <col min="3054" max="3054" width="9.5" style="1" customWidth="1"/>
    <col min="3055" max="3055" width="8.33203125" style="1" customWidth="1"/>
    <col min="3056" max="3056" width="16.33203125" style="1" customWidth="1"/>
    <col min="3057" max="3057" width="3.33203125" style="1" customWidth="1"/>
    <col min="3058" max="3058" width="4.83203125" style="1" customWidth="1"/>
    <col min="3059" max="3061" width="5.6640625" style="1" customWidth="1"/>
    <col min="3062" max="3062" width="7.5" style="1" customWidth="1"/>
    <col min="3063" max="3063" width="6.5" style="1" customWidth="1"/>
    <col min="3064" max="3064" width="7.6640625" style="1" customWidth="1"/>
    <col min="3065" max="3065" width="5.6640625" style="1" customWidth="1"/>
    <col min="3066" max="3066" width="6.5" style="1" customWidth="1"/>
    <col min="3067" max="3079" width="5.6640625" style="1" customWidth="1"/>
    <col min="3080" max="3301" width="9.1640625" style="1"/>
    <col min="3302" max="3302" width="10.6640625" style="1" customWidth="1"/>
    <col min="3303" max="3303" width="5.6640625" style="1" customWidth="1"/>
    <col min="3304" max="3304" width="6.6640625" style="1" customWidth="1"/>
    <col min="3305" max="3305" width="5.33203125" style="1" customWidth="1"/>
    <col min="3306" max="3306" width="7.83203125" style="1" customWidth="1"/>
    <col min="3307" max="3307" width="3.5" style="1" customWidth="1"/>
    <col min="3308" max="3308" width="7" style="1" customWidth="1"/>
    <col min="3309" max="3309" width="6" style="1" customWidth="1"/>
    <col min="3310" max="3310" width="9.5" style="1" customWidth="1"/>
    <col min="3311" max="3311" width="8.33203125" style="1" customWidth="1"/>
    <col min="3312" max="3312" width="16.33203125" style="1" customWidth="1"/>
    <col min="3313" max="3313" width="3.33203125" style="1" customWidth="1"/>
    <col min="3314" max="3314" width="4.83203125" style="1" customWidth="1"/>
    <col min="3315" max="3317" width="5.6640625" style="1" customWidth="1"/>
    <col min="3318" max="3318" width="7.5" style="1" customWidth="1"/>
    <col min="3319" max="3319" width="6.5" style="1" customWidth="1"/>
    <col min="3320" max="3320" width="7.6640625" style="1" customWidth="1"/>
    <col min="3321" max="3321" width="5.6640625" style="1" customWidth="1"/>
    <col min="3322" max="3322" width="6.5" style="1" customWidth="1"/>
    <col min="3323" max="3335" width="5.6640625" style="1" customWidth="1"/>
    <col min="3336" max="3557" width="9.1640625" style="1"/>
    <col min="3558" max="3558" width="10.6640625" style="1" customWidth="1"/>
    <col min="3559" max="3559" width="5.6640625" style="1" customWidth="1"/>
    <col min="3560" max="3560" width="6.6640625" style="1" customWidth="1"/>
    <col min="3561" max="3561" width="5.33203125" style="1" customWidth="1"/>
    <col min="3562" max="3562" width="7.83203125" style="1" customWidth="1"/>
    <col min="3563" max="3563" width="3.5" style="1" customWidth="1"/>
    <col min="3564" max="3564" width="7" style="1" customWidth="1"/>
    <col min="3565" max="3565" width="6" style="1" customWidth="1"/>
    <col min="3566" max="3566" width="9.5" style="1" customWidth="1"/>
    <col min="3567" max="3567" width="8.33203125" style="1" customWidth="1"/>
    <col min="3568" max="3568" width="16.33203125" style="1" customWidth="1"/>
    <col min="3569" max="3569" width="3.33203125" style="1" customWidth="1"/>
    <col min="3570" max="3570" width="4.83203125" style="1" customWidth="1"/>
    <col min="3571" max="3573" width="5.6640625" style="1" customWidth="1"/>
    <col min="3574" max="3574" width="7.5" style="1" customWidth="1"/>
    <col min="3575" max="3575" width="6.5" style="1" customWidth="1"/>
    <col min="3576" max="3576" width="7.6640625" style="1" customWidth="1"/>
    <col min="3577" max="3577" width="5.6640625" style="1" customWidth="1"/>
    <col min="3578" max="3578" width="6.5" style="1" customWidth="1"/>
    <col min="3579" max="3591" width="5.6640625" style="1" customWidth="1"/>
    <col min="3592" max="3813" width="9.1640625" style="1"/>
    <col min="3814" max="3814" width="10.6640625" style="1" customWidth="1"/>
    <col min="3815" max="3815" width="5.6640625" style="1" customWidth="1"/>
    <col min="3816" max="3816" width="6.6640625" style="1" customWidth="1"/>
    <col min="3817" max="3817" width="5.33203125" style="1" customWidth="1"/>
    <col min="3818" max="3818" width="7.83203125" style="1" customWidth="1"/>
    <col min="3819" max="3819" width="3.5" style="1" customWidth="1"/>
    <col min="3820" max="3820" width="7" style="1" customWidth="1"/>
    <col min="3821" max="3821" width="6" style="1" customWidth="1"/>
    <col min="3822" max="3822" width="9.5" style="1" customWidth="1"/>
    <col min="3823" max="3823" width="8.33203125" style="1" customWidth="1"/>
    <col min="3824" max="3824" width="16.33203125" style="1" customWidth="1"/>
    <col min="3825" max="3825" width="3.33203125" style="1" customWidth="1"/>
    <col min="3826" max="3826" width="4.83203125" style="1" customWidth="1"/>
    <col min="3827" max="3829" width="5.6640625" style="1" customWidth="1"/>
    <col min="3830" max="3830" width="7.5" style="1" customWidth="1"/>
    <col min="3831" max="3831" width="6.5" style="1" customWidth="1"/>
    <col min="3832" max="3832" width="7.6640625" style="1" customWidth="1"/>
    <col min="3833" max="3833" width="5.6640625" style="1" customWidth="1"/>
    <col min="3834" max="3834" width="6.5" style="1" customWidth="1"/>
    <col min="3835" max="3847" width="5.6640625" style="1" customWidth="1"/>
    <col min="3848" max="4069" width="9.1640625" style="1"/>
    <col min="4070" max="4070" width="10.6640625" style="1" customWidth="1"/>
    <col min="4071" max="4071" width="5.6640625" style="1" customWidth="1"/>
    <col min="4072" max="4072" width="6.6640625" style="1" customWidth="1"/>
    <col min="4073" max="4073" width="5.33203125" style="1" customWidth="1"/>
    <col min="4074" max="4074" width="7.83203125" style="1" customWidth="1"/>
    <col min="4075" max="4075" width="3.5" style="1" customWidth="1"/>
    <col min="4076" max="4076" width="7" style="1" customWidth="1"/>
    <col min="4077" max="4077" width="6" style="1" customWidth="1"/>
    <col min="4078" max="4078" width="9.5" style="1" customWidth="1"/>
    <col min="4079" max="4079" width="8.33203125" style="1" customWidth="1"/>
    <col min="4080" max="4080" width="16.33203125" style="1" customWidth="1"/>
    <col min="4081" max="4081" width="3.33203125" style="1" customWidth="1"/>
    <col min="4082" max="4082" width="4.83203125" style="1" customWidth="1"/>
    <col min="4083" max="4085" width="5.6640625" style="1" customWidth="1"/>
    <col min="4086" max="4086" width="7.5" style="1" customWidth="1"/>
    <col min="4087" max="4087" width="6.5" style="1" customWidth="1"/>
    <col min="4088" max="4088" width="7.6640625" style="1" customWidth="1"/>
    <col min="4089" max="4089" width="5.6640625" style="1" customWidth="1"/>
    <col min="4090" max="4090" width="6.5" style="1" customWidth="1"/>
    <col min="4091" max="4103" width="5.6640625" style="1" customWidth="1"/>
    <col min="4104" max="4325" width="9.1640625" style="1"/>
    <col min="4326" max="4326" width="10.6640625" style="1" customWidth="1"/>
    <col min="4327" max="4327" width="5.6640625" style="1" customWidth="1"/>
    <col min="4328" max="4328" width="6.6640625" style="1" customWidth="1"/>
    <col min="4329" max="4329" width="5.33203125" style="1" customWidth="1"/>
    <col min="4330" max="4330" width="7.83203125" style="1" customWidth="1"/>
    <col min="4331" max="4331" width="3.5" style="1" customWidth="1"/>
    <col min="4332" max="4332" width="7" style="1" customWidth="1"/>
    <col min="4333" max="4333" width="6" style="1" customWidth="1"/>
    <col min="4334" max="4334" width="9.5" style="1" customWidth="1"/>
    <col min="4335" max="4335" width="8.33203125" style="1" customWidth="1"/>
    <col min="4336" max="4336" width="16.33203125" style="1" customWidth="1"/>
    <col min="4337" max="4337" width="3.33203125" style="1" customWidth="1"/>
    <col min="4338" max="4338" width="4.83203125" style="1" customWidth="1"/>
    <col min="4339" max="4341" width="5.6640625" style="1" customWidth="1"/>
    <col min="4342" max="4342" width="7.5" style="1" customWidth="1"/>
    <col min="4343" max="4343" width="6.5" style="1" customWidth="1"/>
    <col min="4344" max="4344" width="7.6640625" style="1" customWidth="1"/>
    <col min="4345" max="4345" width="5.6640625" style="1" customWidth="1"/>
    <col min="4346" max="4346" width="6.5" style="1" customWidth="1"/>
    <col min="4347" max="4359" width="5.6640625" style="1" customWidth="1"/>
    <col min="4360" max="4581" width="9.1640625" style="1"/>
    <col min="4582" max="4582" width="10.6640625" style="1" customWidth="1"/>
    <col min="4583" max="4583" width="5.6640625" style="1" customWidth="1"/>
    <col min="4584" max="4584" width="6.6640625" style="1" customWidth="1"/>
    <col min="4585" max="4585" width="5.33203125" style="1" customWidth="1"/>
    <col min="4586" max="4586" width="7.83203125" style="1" customWidth="1"/>
    <col min="4587" max="4587" width="3.5" style="1" customWidth="1"/>
    <col min="4588" max="4588" width="7" style="1" customWidth="1"/>
    <col min="4589" max="4589" width="6" style="1" customWidth="1"/>
    <col min="4590" max="4590" width="9.5" style="1" customWidth="1"/>
    <col min="4591" max="4591" width="8.33203125" style="1" customWidth="1"/>
    <col min="4592" max="4592" width="16.33203125" style="1" customWidth="1"/>
    <col min="4593" max="4593" width="3.33203125" style="1" customWidth="1"/>
    <col min="4594" max="4594" width="4.83203125" style="1" customWidth="1"/>
    <col min="4595" max="4597" width="5.6640625" style="1" customWidth="1"/>
    <col min="4598" max="4598" width="7.5" style="1" customWidth="1"/>
    <col min="4599" max="4599" width="6.5" style="1" customWidth="1"/>
    <col min="4600" max="4600" width="7.6640625" style="1" customWidth="1"/>
    <col min="4601" max="4601" width="5.6640625" style="1" customWidth="1"/>
    <col min="4602" max="4602" width="6.5" style="1" customWidth="1"/>
    <col min="4603" max="4615" width="5.6640625" style="1" customWidth="1"/>
    <col min="4616" max="4837" width="9.1640625" style="1"/>
    <col min="4838" max="4838" width="10.6640625" style="1" customWidth="1"/>
    <col min="4839" max="4839" width="5.6640625" style="1" customWidth="1"/>
    <col min="4840" max="4840" width="6.6640625" style="1" customWidth="1"/>
    <col min="4841" max="4841" width="5.33203125" style="1" customWidth="1"/>
    <col min="4842" max="4842" width="7.83203125" style="1" customWidth="1"/>
    <col min="4843" max="4843" width="3.5" style="1" customWidth="1"/>
    <col min="4844" max="4844" width="7" style="1" customWidth="1"/>
    <col min="4845" max="4845" width="6" style="1" customWidth="1"/>
    <col min="4846" max="4846" width="9.5" style="1" customWidth="1"/>
    <col min="4847" max="4847" width="8.33203125" style="1" customWidth="1"/>
    <col min="4848" max="4848" width="16.33203125" style="1" customWidth="1"/>
    <col min="4849" max="4849" width="3.33203125" style="1" customWidth="1"/>
    <col min="4850" max="4850" width="4.83203125" style="1" customWidth="1"/>
    <col min="4851" max="4853" width="5.6640625" style="1" customWidth="1"/>
    <col min="4854" max="4854" width="7.5" style="1" customWidth="1"/>
    <col min="4855" max="4855" width="6.5" style="1" customWidth="1"/>
    <col min="4856" max="4856" width="7.6640625" style="1" customWidth="1"/>
    <col min="4857" max="4857" width="5.6640625" style="1" customWidth="1"/>
    <col min="4858" max="4858" width="6.5" style="1" customWidth="1"/>
    <col min="4859" max="4871" width="5.6640625" style="1" customWidth="1"/>
    <col min="4872" max="5093" width="9.1640625" style="1"/>
    <col min="5094" max="5094" width="10.6640625" style="1" customWidth="1"/>
    <col min="5095" max="5095" width="5.6640625" style="1" customWidth="1"/>
    <col min="5096" max="5096" width="6.6640625" style="1" customWidth="1"/>
    <col min="5097" max="5097" width="5.33203125" style="1" customWidth="1"/>
    <col min="5098" max="5098" width="7.83203125" style="1" customWidth="1"/>
    <col min="5099" max="5099" width="3.5" style="1" customWidth="1"/>
    <col min="5100" max="5100" width="7" style="1" customWidth="1"/>
    <col min="5101" max="5101" width="6" style="1" customWidth="1"/>
    <col min="5102" max="5102" width="9.5" style="1" customWidth="1"/>
    <col min="5103" max="5103" width="8.33203125" style="1" customWidth="1"/>
    <col min="5104" max="5104" width="16.33203125" style="1" customWidth="1"/>
    <col min="5105" max="5105" width="3.33203125" style="1" customWidth="1"/>
    <col min="5106" max="5106" width="4.83203125" style="1" customWidth="1"/>
    <col min="5107" max="5109" width="5.6640625" style="1" customWidth="1"/>
    <col min="5110" max="5110" width="7.5" style="1" customWidth="1"/>
    <col min="5111" max="5111" width="6.5" style="1" customWidth="1"/>
    <col min="5112" max="5112" width="7.6640625" style="1" customWidth="1"/>
    <col min="5113" max="5113" width="5.6640625" style="1" customWidth="1"/>
    <col min="5114" max="5114" width="6.5" style="1" customWidth="1"/>
    <col min="5115" max="5127" width="5.6640625" style="1" customWidth="1"/>
    <col min="5128" max="5349" width="9.1640625" style="1"/>
    <col min="5350" max="5350" width="10.6640625" style="1" customWidth="1"/>
    <col min="5351" max="5351" width="5.6640625" style="1" customWidth="1"/>
    <col min="5352" max="5352" width="6.6640625" style="1" customWidth="1"/>
    <col min="5353" max="5353" width="5.33203125" style="1" customWidth="1"/>
    <col min="5354" max="5354" width="7.83203125" style="1" customWidth="1"/>
    <col min="5355" max="5355" width="3.5" style="1" customWidth="1"/>
    <col min="5356" max="5356" width="7" style="1" customWidth="1"/>
    <col min="5357" max="5357" width="6" style="1" customWidth="1"/>
    <col min="5358" max="5358" width="9.5" style="1" customWidth="1"/>
    <col min="5359" max="5359" width="8.33203125" style="1" customWidth="1"/>
    <col min="5360" max="5360" width="16.33203125" style="1" customWidth="1"/>
    <col min="5361" max="5361" width="3.33203125" style="1" customWidth="1"/>
    <col min="5362" max="5362" width="4.83203125" style="1" customWidth="1"/>
    <col min="5363" max="5365" width="5.6640625" style="1" customWidth="1"/>
    <col min="5366" max="5366" width="7.5" style="1" customWidth="1"/>
    <col min="5367" max="5367" width="6.5" style="1" customWidth="1"/>
    <col min="5368" max="5368" width="7.6640625" style="1" customWidth="1"/>
    <col min="5369" max="5369" width="5.6640625" style="1" customWidth="1"/>
    <col min="5370" max="5370" width="6.5" style="1" customWidth="1"/>
    <col min="5371" max="5383" width="5.6640625" style="1" customWidth="1"/>
    <col min="5384" max="5605" width="9.1640625" style="1"/>
    <col min="5606" max="5606" width="10.6640625" style="1" customWidth="1"/>
    <col min="5607" max="5607" width="5.6640625" style="1" customWidth="1"/>
    <col min="5608" max="5608" width="6.6640625" style="1" customWidth="1"/>
    <col min="5609" max="5609" width="5.33203125" style="1" customWidth="1"/>
    <col min="5610" max="5610" width="7.83203125" style="1" customWidth="1"/>
    <col min="5611" max="5611" width="3.5" style="1" customWidth="1"/>
    <col min="5612" max="5612" width="7" style="1" customWidth="1"/>
    <col min="5613" max="5613" width="6" style="1" customWidth="1"/>
    <col min="5614" max="5614" width="9.5" style="1" customWidth="1"/>
    <col min="5615" max="5615" width="8.33203125" style="1" customWidth="1"/>
    <col min="5616" max="5616" width="16.33203125" style="1" customWidth="1"/>
    <col min="5617" max="5617" width="3.33203125" style="1" customWidth="1"/>
    <col min="5618" max="5618" width="4.83203125" style="1" customWidth="1"/>
    <col min="5619" max="5621" width="5.6640625" style="1" customWidth="1"/>
    <col min="5622" max="5622" width="7.5" style="1" customWidth="1"/>
    <col min="5623" max="5623" width="6.5" style="1" customWidth="1"/>
    <col min="5624" max="5624" width="7.6640625" style="1" customWidth="1"/>
    <col min="5625" max="5625" width="5.6640625" style="1" customWidth="1"/>
    <col min="5626" max="5626" width="6.5" style="1" customWidth="1"/>
    <col min="5627" max="5639" width="5.6640625" style="1" customWidth="1"/>
    <col min="5640" max="5861" width="9.1640625" style="1"/>
    <col min="5862" max="5862" width="10.6640625" style="1" customWidth="1"/>
    <col min="5863" max="5863" width="5.6640625" style="1" customWidth="1"/>
    <col min="5864" max="5864" width="6.6640625" style="1" customWidth="1"/>
    <col min="5865" max="5865" width="5.33203125" style="1" customWidth="1"/>
    <col min="5866" max="5866" width="7.83203125" style="1" customWidth="1"/>
    <col min="5867" max="5867" width="3.5" style="1" customWidth="1"/>
    <col min="5868" max="5868" width="7" style="1" customWidth="1"/>
    <col min="5869" max="5869" width="6" style="1" customWidth="1"/>
    <col min="5870" max="5870" width="9.5" style="1" customWidth="1"/>
    <col min="5871" max="5871" width="8.33203125" style="1" customWidth="1"/>
    <col min="5872" max="5872" width="16.33203125" style="1" customWidth="1"/>
    <col min="5873" max="5873" width="3.33203125" style="1" customWidth="1"/>
    <col min="5874" max="5874" width="4.83203125" style="1" customWidth="1"/>
    <col min="5875" max="5877" width="5.6640625" style="1" customWidth="1"/>
    <col min="5878" max="5878" width="7.5" style="1" customWidth="1"/>
    <col min="5879" max="5879" width="6.5" style="1" customWidth="1"/>
    <col min="5880" max="5880" width="7.6640625" style="1" customWidth="1"/>
    <col min="5881" max="5881" width="5.6640625" style="1" customWidth="1"/>
    <col min="5882" max="5882" width="6.5" style="1" customWidth="1"/>
    <col min="5883" max="5895" width="5.6640625" style="1" customWidth="1"/>
    <col min="5896" max="6117" width="9.1640625" style="1"/>
    <col min="6118" max="6118" width="10.6640625" style="1" customWidth="1"/>
    <col min="6119" max="6119" width="5.6640625" style="1" customWidth="1"/>
    <col min="6120" max="6120" width="6.6640625" style="1" customWidth="1"/>
    <col min="6121" max="6121" width="5.33203125" style="1" customWidth="1"/>
    <col min="6122" max="6122" width="7.83203125" style="1" customWidth="1"/>
    <col min="6123" max="6123" width="3.5" style="1" customWidth="1"/>
    <col min="6124" max="6124" width="7" style="1" customWidth="1"/>
    <col min="6125" max="6125" width="6" style="1" customWidth="1"/>
    <col min="6126" max="6126" width="9.5" style="1" customWidth="1"/>
    <col min="6127" max="6127" width="8.33203125" style="1" customWidth="1"/>
    <col min="6128" max="6128" width="16.33203125" style="1" customWidth="1"/>
    <col min="6129" max="6129" width="3.33203125" style="1" customWidth="1"/>
    <col min="6130" max="6130" width="4.83203125" style="1" customWidth="1"/>
    <col min="6131" max="6133" width="5.6640625" style="1" customWidth="1"/>
    <col min="6134" max="6134" width="7.5" style="1" customWidth="1"/>
    <col min="6135" max="6135" width="6.5" style="1" customWidth="1"/>
    <col min="6136" max="6136" width="7.6640625" style="1" customWidth="1"/>
    <col min="6137" max="6137" width="5.6640625" style="1" customWidth="1"/>
    <col min="6138" max="6138" width="6.5" style="1" customWidth="1"/>
    <col min="6139" max="6151" width="5.6640625" style="1" customWidth="1"/>
    <col min="6152" max="6373" width="9.1640625" style="1"/>
    <col min="6374" max="6374" width="10.6640625" style="1" customWidth="1"/>
    <col min="6375" max="6375" width="5.6640625" style="1" customWidth="1"/>
    <col min="6376" max="6376" width="6.6640625" style="1" customWidth="1"/>
    <col min="6377" max="6377" width="5.33203125" style="1" customWidth="1"/>
    <col min="6378" max="6378" width="7.83203125" style="1" customWidth="1"/>
    <col min="6379" max="6379" width="3.5" style="1" customWidth="1"/>
    <col min="6380" max="6380" width="7" style="1" customWidth="1"/>
    <col min="6381" max="6381" width="6" style="1" customWidth="1"/>
    <col min="6382" max="6382" width="9.5" style="1" customWidth="1"/>
    <col min="6383" max="6383" width="8.33203125" style="1" customWidth="1"/>
    <col min="6384" max="6384" width="16.33203125" style="1" customWidth="1"/>
    <col min="6385" max="6385" width="3.33203125" style="1" customWidth="1"/>
    <col min="6386" max="6386" width="4.83203125" style="1" customWidth="1"/>
    <col min="6387" max="6389" width="5.6640625" style="1" customWidth="1"/>
    <col min="6390" max="6390" width="7.5" style="1" customWidth="1"/>
    <col min="6391" max="6391" width="6.5" style="1" customWidth="1"/>
    <col min="6392" max="6392" width="7.6640625" style="1" customWidth="1"/>
    <col min="6393" max="6393" width="5.6640625" style="1" customWidth="1"/>
    <col min="6394" max="6394" width="6.5" style="1" customWidth="1"/>
    <col min="6395" max="6407" width="5.6640625" style="1" customWidth="1"/>
    <col min="6408" max="6629" width="9.1640625" style="1"/>
    <col min="6630" max="6630" width="10.6640625" style="1" customWidth="1"/>
    <col min="6631" max="6631" width="5.6640625" style="1" customWidth="1"/>
    <col min="6632" max="6632" width="6.6640625" style="1" customWidth="1"/>
    <col min="6633" max="6633" width="5.33203125" style="1" customWidth="1"/>
    <col min="6634" max="6634" width="7.83203125" style="1" customWidth="1"/>
    <col min="6635" max="6635" width="3.5" style="1" customWidth="1"/>
    <col min="6636" max="6636" width="7" style="1" customWidth="1"/>
    <col min="6637" max="6637" width="6" style="1" customWidth="1"/>
    <col min="6638" max="6638" width="9.5" style="1" customWidth="1"/>
    <col min="6639" max="6639" width="8.33203125" style="1" customWidth="1"/>
    <col min="6640" max="6640" width="16.33203125" style="1" customWidth="1"/>
    <col min="6641" max="6641" width="3.33203125" style="1" customWidth="1"/>
    <col min="6642" max="6642" width="4.83203125" style="1" customWidth="1"/>
    <col min="6643" max="6645" width="5.6640625" style="1" customWidth="1"/>
    <col min="6646" max="6646" width="7.5" style="1" customWidth="1"/>
    <col min="6647" max="6647" width="6.5" style="1" customWidth="1"/>
    <col min="6648" max="6648" width="7.6640625" style="1" customWidth="1"/>
    <col min="6649" max="6649" width="5.6640625" style="1" customWidth="1"/>
    <col min="6650" max="6650" width="6.5" style="1" customWidth="1"/>
    <col min="6651" max="6663" width="5.6640625" style="1" customWidth="1"/>
    <col min="6664" max="6885" width="9.1640625" style="1"/>
    <col min="6886" max="6886" width="10.6640625" style="1" customWidth="1"/>
    <col min="6887" max="6887" width="5.6640625" style="1" customWidth="1"/>
    <col min="6888" max="6888" width="6.6640625" style="1" customWidth="1"/>
    <col min="6889" max="6889" width="5.33203125" style="1" customWidth="1"/>
    <col min="6890" max="6890" width="7.83203125" style="1" customWidth="1"/>
    <col min="6891" max="6891" width="3.5" style="1" customWidth="1"/>
    <col min="6892" max="6892" width="7" style="1" customWidth="1"/>
    <col min="6893" max="6893" width="6" style="1" customWidth="1"/>
    <col min="6894" max="6894" width="9.5" style="1" customWidth="1"/>
    <col min="6895" max="6895" width="8.33203125" style="1" customWidth="1"/>
    <col min="6896" max="6896" width="16.33203125" style="1" customWidth="1"/>
    <col min="6897" max="6897" width="3.33203125" style="1" customWidth="1"/>
    <col min="6898" max="6898" width="4.83203125" style="1" customWidth="1"/>
    <col min="6899" max="6901" width="5.6640625" style="1" customWidth="1"/>
    <col min="6902" max="6902" width="7.5" style="1" customWidth="1"/>
    <col min="6903" max="6903" width="6.5" style="1" customWidth="1"/>
    <col min="6904" max="6904" width="7.6640625" style="1" customWidth="1"/>
    <col min="6905" max="6905" width="5.6640625" style="1" customWidth="1"/>
    <col min="6906" max="6906" width="6.5" style="1" customWidth="1"/>
    <col min="6907" max="6919" width="5.6640625" style="1" customWidth="1"/>
    <col min="6920" max="7141" width="9.1640625" style="1"/>
    <col min="7142" max="7142" width="10.6640625" style="1" customWidth="1"/>
    <col min="7143" max="7143" width="5.6640625" style="1" customWidth="1"/>
    <col min="7144" max="7144" width="6.6640625" style="1" customWidth="1"/>
    <col min="7145" max="7145" width="5.33203125" style="1" customWidth="1"/>
    <col min="7146" max="7146" width="7.83203125" style="1" customWidth="1"/>
    <col min="7147" max="7147" width="3.5" style="1" customWidth="1"/>
    <col min="7148" max="7148" width="7" style="1" customWidth="1"/>
    <col min="7149" max="7149" width="6" style="1" customWidth="1"/>
    <col min="7150" max="7150" width="9.5" style="1" customWidth="1"/>
    <col min="7151" max="7151" width="8.33203125" style="1" customWidth="1"/>
    <col min="7152" max="7152" width="16.33203125" style="1" customWidth="1"/>
    <col min="7153" max="7153" width="3.33203125" style="1" customWidth="1"/>
    <col min="7154" max="7154" width="4.83203125" style="1" customWidth="1"/>
    <col min="7155" max="7157" width="5.6640625" style="1" customWidth="1"/>
    <col min="7158" max="7158" width="7.5" style="1" customWidth="1"/>
    <col min="7159" max="7159" width="6.5" style="1" customWidth="1"/>
    <col min="7160" max="7160" width="7.6640625" style="1" customWidth="1"/>
    <col min="7161" max="7161" width="5.6640625" style="1" customWidth="1"/>
    <col min="7162" max="7162" width="6.5" style="1" customWidth="1"/>
    <col min="7163" max="7175" width="5.6640625" style="1" customWidth="1"/>
    <col min="7176" max="7397" width="9.1640625" style="1"/>
    <col min="7398" max="7398" width="10.6640625" style="1" customWidth="1"/>
    <col min="7399" max="7399" width="5.6640625" style="1" customWidth="1"/>
    <col min="7400" max="7400" width="6.6640625" style="1" customWidth="1"/>
    <col min="7401" max="7401" width="5.33203125" style="1" customWidth="1"/>
    <col min="7402" max="7402" width="7.83203125" style="1" customWidth="1"/>
    <col min="7403" max="7403" width="3.5" style="1" customWidth="1"/>
    <col min="7404" max="7404" width="7" style="1" customWidth="1"/>
    <col min="7405" max="7405" width="6" style="1" customWidth="1"/>
    <col min="7406" max="7406" width="9.5" style="1" customWidth="1"/>
    <col min="7407" max="7407" width="8.33203125" style="1" customWidth="1"/>
    <col min="7408" max="7408" width="16.33203125" style="1" customWidth="1"/>
    <col min="7409" max="7409" width="3.33203125" style="1" customWidth="1"/>
    <col min="7410" max="7410" width="4.83203125" style="1" customWidth="1"/>
    <col min="7411" max="7413" width="5.6640625" style="1" customWidth="1"/>
    <col min="7414" max="7414" width="7.5" style="1" customWidth="1"/>
    <col min="7415" max="7415" width="6.5" style="1" customWidth="1"/>
    <col min="7416" max="7416" width="7.6640625" style="1" customWidth="1"/>
    <col min="7417" max="7417" width="5.6640625" style="1" customWidth="1"/>
    <col min="7418" max="7418" width="6.5" style="1" customWidth="1"/>
    <col min="7419" max="7431" width="5.6640625" style="1" customWidth="1"/>
    <col min="7432" max="7653" width="9.1640625" style="1"/>
    <col min="7654" max="7654" width="10.6640625" style="1" customWidth="1"/>
    <col min="7655" max="7655" width="5.6640625" style="1" customWidth="1"/>
    <col min="7656" max="7656" width="6.6640625" style="1" customWidth="1"/>
    <col min="7657" max="7657" width="5.33203125" style="1" customWidth="1"/>
    <col min="7658" max="7658" width="7.83203125" style="1" customWidth="1"/>
    <col min="7659" max="7659" width="3.5" style="1" customWidth="1"/>
    <col min="7660" max="7660" width="7" style="1" customWidth="1"/>
    <col min="7661" max="7661" width="6" style="1" customWidth="1"/>
    <col min="7662" max="7662" width="9.5" style="1" customWidth="1"/>
    <col min="7663" max="7663" width="8.33203125" style="1" customWidth="1"/>
    <col min="7664" max="7664" width="16.33203125" style="1" customWidth="1"/>
    <col min="7665" max="7665" width="3.33203125" style="1" customWidth="1"/>
    <col min="7666" max="7666" width="4.83203125" style="1" customWidth="1"/>
    <col min="7667" max="7669" width="5.6640625" style="1" customWidth="1"/>
    <col min="7670" max="7670" width="7.5" style="1" customWidth="1"/>
    <col min="7671" max="7671" width="6.5" style="1" customWidth="1"/>
    <col min="7672" max="7672" width="7.6640625" style="1" customWidth="1"/>
    <col min="7673" max="7673" width="5.6640625" style="1" customWidth="1"/>
    <col min="7674" max="7674" width="6.5" style="1" customWidth="1"/>
    <col min="7675" max="7687" width="5.6640625" style="1" customWidth="1"/>
    <col min="7688" max="7909" width="9.1640625" style="1"/>
    <col min="7910" max="7910" width="10.6640625" style="1" customWidth="1"/>
    <col min="7911" max="7911" width="5.6640625" style="1" customWidth="1"/>
    <col min="7912" max="7912" width="6.6640625" style="1" customWidth="1"/>
    <col min="7913" max="7913" width="5.33203125" style="1" customWidth="1"/>
    <col min="7914" max="7914" width="7.83203125" style="1" customWidth="1"/>
    <col min="7915" max="7915" width="3.5" style="1" customWidth="1"/>
    <col min="7916" max="7916" width="7" style="1" customWidth="1"/>
    <col min="7917" max="7917" width="6" style="1" customWidth="1"/>
    <col min="7918" max="7918" width="9.5" style="1" customWidth="1"/>
    <col min="7919" max="7919" width="8.33203125" style="1" customWidth="1"/>
    <col min="7920" max="7920" width="16.33203125" style="1" customWidth="1"/>
    <col min="7921" max="7921" width="3.33203125" style="1" customWidth="1"/>
    <col min="7922" max="7922" width="4.83203125" style="1" customWidth="1"/>
    <col min="7923" max="7925" width="5.6640625" style="1" customWidth="1"/>
    <col min="7926" max="7926" width="7.5" style="1" customWidth="1"/>
    <col min="7927" max="7927" width="6.5" style="1" customWidth="1"/>
    <col min="7928" max="7928" width="7.6640625" style="1" customWidth="1"/>
    <col min="7929" max="7929" width="5.6640625" style="1" customWidth="1"/>
    <col min="7930" max="7930" width="6.5" style="1" customWidth="1"/>
    <col min="7931" max="7943" width="5.6640625" style="1" customWidth="1"/>
    <col min="7944" max="8165" width="9.1640625" style="1"/>
    <col min="8166" max="8166" width="10.6640625" style="1" customWidth="1"/>
    <col min="8167" max="8167" width="5.6640625" style="1" customWidth="1"/>
    <col min="8168" max="8168" width="6.6640625" style="1" customWidth="1"/>
    <col min="8169" max="8169" width="5.33203125" style="1" customWidth="1"/>
    <col min="8170" max="8170" width="7.83203125" style="1" customWidth="1"/>
    <col min="8171" max="8171" width="3.5" style="1" customWidth="1"/>
    <col min="8172" max="8172" width="7" style="1" customWidth="1"/>
    <col min="8173" max="8173" width="6" style="1" customWidth="1"/>
    <col min="8174" max="8174" width="9.5" style="1" customWidth="1"/>
    <col min="8175" max="8175" width="8.33203125" style="1" customWidth="1"/>
    <col min="8176" max="8176" width="16.33203125" style="1" customWidth="1"/>
    <col min="8177" max="8177" width="3.33203125" style="1" customWidth="1"/>
    <col min="8178" max="8178" width="4.83203125" style="1" customWidth="1"/>
    <col min="8179" max="8181" width="5.6640625" style="1" customWidth="1"/>
    <col min="8182" max="8182" width="7.5" style="1" customWidth="1"/>
    <col min="8183" max="8183" width="6.5" style="1" customWidth="1"/>
    <col min="8184" max="8184" width="7.6640625" style="1" customWidth="1"/>
    <col min="8185" max="8185" width="5.6640625" style="1" customWidth="1"/>
    <col min="8186" max="8186" width="6.5" style="1" customWidth="1"/>
    <col min="8187" max="8199" width="5.6640625" style="1" customWidth="1"/>
    <col min="8200" max="8421" width="9.1640625" style="1"/>
    <col min="8422" max="8422" width="10.6640625" style="1" customWidth="1"/>
    <col min="8423" max="8423" width="5.6640625" style="1" customWidth="1"/>
    <col min="8424" max="8424" width="6.6640625" style="1" customWidth="1"/>
    <col min="8425" max="8425" width="5.33203125" style="1" customWidth="1"/>
    <col min="8426" max="8426" width="7.83203125" style="1" customWidth="1"/>
    <col min="8427" max="8427" width="3.5" style="1" customWidth="1"/>
    <col min="8428" max="8428" width="7" style="1" customWidth="1"/>
    <col min="8429" max="8429" width="6" style="1" customWidth="1"/>
    <col min="8430" max="8430" width="9.5" style="1" customWidth="1"/>
    <col min="8431" max="8431" width="8.33203125" style="1" customWidth="1"/>
    <col min="8432" max="8432" width="16.33203125" style="1" customWidth="1"/>
    <col min="8433" max="8433" width="3.33203125" style="1" customWidth="1"/>
    <col min="8434" max="8434" width="4.83203125" style="1" customWidth="1"/>
    <col min="8435" max="8437" width="5.6640625" style="1" customWidth="1"/>
    <col min="8438" max="8438" width="7.5" style="1" customWidth="1"/>
    <col min="8439" max="8439" width="6.5" style="1" customWidth="1"/>
    <col min="8440" max="8440" width="7.6640625" style="1" customWidth="1"/>
    <col min="8441" max="8441" width="5.6640625" style="1" customWidth="1"/>
    <col min="8442" max="8442" width="6.5" style="1" customWidth="1"/>
    <col min="8443" max="8455" width="5.6640625" style="1" customWidth="1"/>
    <col min="8456" max="8677" width="9.1640625" style="1"/>
    <col min="8678" max="8678" width="10.6640625" style="1" customWidth="1"/>
    <col min="8679" max="8679" width="5.6640625" style="1" customWidth="1"/>
    <col min="8680" max="8680" width="6.6640625" style="1" customWidth="1"/>
    <col min="8681" max="8681" width="5.33203125" style="1" customWidth="1"/>
    <col min="8682" max="8682" width="7.83203125" style="1" customWidth="1"/>
    <col min="8683" max="8683" width="3.5" style="1" customWidth="1"/>
    <col min="8684" max="8684" width="7" style="1" customWidth="1"/>
    <col min="8685" max="8685" width="6" style="1" customWidth="1"/>
    <col min="8686" max="8686" width="9.5" style="1" customWidth="1"/>
    <col min="8687" max="8687" width="8.33203125" style="1" customWidth="1"/>
    <col min="8688" max="8688" width="16.33203125" style="1" customWidth="1"/>
    <col min="8689" max="8689" width="3.33203125" style="1" customWidth="1"/>
    <col min="8690" max="8690" width="4.83203125" style="1" customWidth="1"/>
    <col min="8691" max="8693" width="5.6640625" style="1" customWidth="1"/>
    <col min="8694" max="8694" width="7.5" style="1" customWidth="1"/>
    <col min="8695" max="8695" width="6.5" style="1" customWidth="1"/>
    <col min="8696" max="8696" width="7.6640625" style="1" customWidth="1"/>
    <col min="8697" max="8697" width="5.6640625" style="1" customWidth="1"/>
    <col min="8698" max="8698" width="6.5" style="1" customWidth="1"/>
    <col min="8699" max="8711" width="5.6640625" style="1" customWidth="1"/>
    <col min="8712" max="8933" width="9.1640625" style="1"/>
    <col min="8934" max="8934" width="10.6640625" style="1" customWidth="1"/>
    <col min="8935" max="8935" width="5.6640625" style="1" customWidth="1"/>
    <col min="8936" max="8936" width="6.6640625" style="1" customWidth="1"/>
    <col min="8937" max="8937" width="5.33203125" style="1" customWidth="1"/>
    <col min="8938" max="8938" width="7.83203125" style="1" customWidth="1"/>
    <col min="8939" max="8939" width="3.5" style="1" customWidth="1"/>
    <col min="8940" max="8940" width="7" style="1" customWidth="1"/>
    <col min="8941" max="8941" width="6" style="1" customWidth="1"/>
    <col min="8942" max="8942" width="9.5" style="1" customWidth="1"/>
    <col min="8943" max="8943" width="8.33203125" style="1" customWidth="1"/>
    <col min="8944" max="8944" width="16.33203125" style="1" customWidth="1"/>
    <col min="8945" max="8945" width="3.33203125" style="1" customWidth="1"/>
    <col min="8946" max="8946" width="4.83203125" style="1" customWidth="1"/>
    <col min="8947" max="8949" width="5.6640625" style="1" customWidth="1"/>
    <col min="8950" max="8950" width="7.5" style="1" customWidth="1"/>
    <col min="8951" max="8951" width="6.5" style="1" customWidth="1"/>
    <col min="8952" max="8952" width="7.6640625" style="1" customWidth="1"/>
    <col min="8953" max="8953" width="5.6640625" style="1" customWidth="1"/>
    <col min="8954" max="8954" width="6.5" style="1" customWidth="1"/>
    <col min="8955" max="8967" width="5.6640625" style="1" customWidth="1"/>
    <col min="8968" max="9189" width="9.1640625" style="1"/>
    <col min="9190" max="9190" width="10.6640625" style="1" customWidth="1"/>
    <col min="9191" max="9191" width="5.6640625" style="1" customWidth="1"/>
    <col min="9192" max="9192" width="6.6640625" style="1" customWidth="1"/>
    <col min="9193" max="9193" width="5.33203125" style="1" customWidth="1"/>
    <col min="9194" max="9194" width="7.83203125" style="1" customWidth="1"/>
    <col min="9195" max="9195" width="3.5" style="1" customWidth="1"/>
    <col min="9196" max="9196" width="7" style="1" customWidth="1"/>
    <col min="9197" max="9197" width="6" style="1" customWidth="1"/>
    <col min="9198" max="9198" width="9.5" style="1" customWidth="1"/>
    <col min="9199" max="9199" width="8.33203125" style="1" customWidth="1"/>
    <col min="9200" max="9200" width="16.33203125" style="1" customWidth="1"/>
    <col min="9201" max="9201" width="3.33203125" style="1" customWidth="1"/>
    <col min="9202" max="9202" width="4.83203125" style="1" customWidth="1"/>
    <col min="9203" max="9205" width="5.6640625" style="1" customWidth="1"/>
    <col min="9206" max="9206" width="7.5" style="1" customWidth="1"/>
    <col min="9207" max="9207" width="6.5" style="1" customWidth="1"/>
    <col min="9208" max="9208" width="7.6640625" style="1" customWidth="1"/>
    <col min="9209" max="9209" width="5.6640625" style="1" customWidth="1"/>
    <col min="9210" max="9210" width="6.5" style="1" customWidth="1"/>
    <col min="9211" max="9223" width="5.6640625" style="1" customWidth="1"/>
    <col min="9224" max="9445" width="9.1640625" style="1"/>
    <col min="9446" max="9446" width="10.6640625" style="1" customWidth="1"/>
    <col min="9447" max="9447" width="5.6640625" style="1" customWidth="1"/>
    <col min="9448" max="9448" width="6.6640625" style="1" customWidth="1"/>
    <col min="9449" max="9449" width="5.33203125" style="1" customWidth="1"/>
    <col min="9450" max="9450" width="7.83203125" style="1" customWidth="1"/>
    <col min="9451" max="9451" width="3.5" style="1" customWidth="1"/>
    <col min="9452" max="9452" width="7" style="1" customWidth="1"/>
    <col min="9453" max="9453" width="6" style="1" customWidth="1"/>
    <col min="9454" max="9454" width="9.5" style="1" customWidth="1"/>
    <col min="9455" max="9455" width="8.33203125" style="1" customWidth="1"/>
    <col min="9456" max="9456" width="16.33203125" style="1" customWidth="1"/>
    <col min="9457" max="9457" width="3.33203125" style="1" customWidth="1"/>
    <col min="9458" max="9458" width="4.83203125" style="1" customWidth="1"/>
    <col min="9459" max="9461" width="5.6640625" style="1" customWidth="1"/>
    <col min="9462" max="9462" width="7.5" style="1" customWidth="1"/>
    <col min="9463" max="9463" width="6.5" style="1" customWidth="1"/>
    <col min="9464" max="9464" width="7.6640625" style="1" customWidth="1"/>
    <col min="9465" max="9465" width="5.6640625" style="1" customWidth="1"/>
    <col min="9466" max="9466" width="6.5" style="1" customWidth="1"/>
    <col min="9467" max="9479" width="5.6640625" style="1" customWidth="1"/>
    <col min="9480" max="9701" width="9.1640625" style="1"/>
    <col min="9702" max="9702" width="10.6640625" style="1" customWidth="1"/>
    <col min="9703" max="9703" width="5.6640625" style="1" customWidth="1"/>
    <col min="9704" max="9704" width="6.6640625" style="1" customWidth="1"/>
    <col min="9705" max="9705" width="5.33203125" style="1" customWidth="1"/>
    <col min="9706" max="9706" width="7.83203125" style="1" customWidth="1"/>
    <col min="9707" max="9707" width="3.5" style="1" customWidth="1"/>
    <col min="9708" max="9708" width="7" style="1" customWidth="1"/>
    <col min="9709" max="9709" width="6" style="1" customWidth="1"/>
    <col min="9710" max="9710" width="9.5" style="1" customWidth="1"/>
    <col min="9711" max="9711" width="8.33203125" style="1" customWidth="1"/>
    <col min="9712" max="9712" width="16.33203125" style="1" customWidth="1"/>
    <col min="9713" max="9713" width="3.33203125" style="1" customWidth="1"/>
    <col min="9714" max="9714" width="4.83203125" style="1" customWidth="1"/>
    <col min="9715" max="9717" width="5.6640625" style="1" customWidth="1"/>
    <col min="9718" max="9718" width="7.5" style="1" customWidth="1"/>
    <col min="9719" max="9719" width="6.5" style="1" customWidth="1"/>
    <col min="9720" max="9720" width="7.6640625" style="1" customWidth="1"/>
    <col min="9721" max="9721" width="5.6640625" style="1" customWidth="1"/>
    <col min="9722" max="9722" width="6.5" style="1" customWidth="1"/>
    <col min="9723" max="9735" width="5.6640625" style="1" customWidth="1"/>
    <col min="9736" max="9957" width="9.1640625" style="1"/>
    <col min="9958" max="9958" width="10.6640625" style="1" customWidth="1"/>
    <col min="9959" max="9959" width="5.6640625" style="1" customWidth="1"/>
    <col min="9960" max="9960" width="6.6640625" style="1" customWidth="1"/>
    <col min="9961" max="9961" width="5.33203125" style="1" customWidth="1"/>
    <col min="9962" max="9962" width="7.83203125" style="1" customWidth="1"/>
    <col min="9963" max="9963" width="3.5" style="1" customWidth="1"/>
    <col min="9964" max="9964" width="7" style="1" customWidth="1"/>
    <col min="9965" max="9965" width="6" style="1" customWidth="1"/>
    <col min="9966" max="9966" width="9.5" style="1" customWidth="1"/>
    <col min="9967" max="9967" width="8.33203125" style="1" customWidth="1"/>
    <col min="9968" max="9968" width="16.33203125" style="1" customWidth="1"/>
    <col min="9969" max="9969" width="3.33203125" style="1" customWidth="1"/>
    <col min="9970" max="9970" width="4.83203125" style="1" customWidth="1"/>
    <col min="9971" max="9973" width="5.6640625" style="1" customWidth="1"/>
    <col min="9974" max="9974" width="7.5" style="1" customWidth="1"/>
    <col min="9975" max="9975" width="6.5" style="1" customWidth="1"/>
    <col min="9976" max="9976" width="7.6640625" style="1" customWidth="1"/>
    <col min="9977" max="9977" width="5.6640625" style="1" customWidth="1"/>
    <col min="9978" max="9978" width="6.5" style="1" customWidth="1"/>
    <col min="9979" max="9991" width="5.6640625" style="1" customWidth="1"/>
    <col min="9992" max="10213" width="9.1640625" style="1"/>
    <col min="10214" max="10214" width="10.6640625" style="1" customWidth="1"/>
    <col min="10215" max="10215" width="5.6640625" style="1" customWidth="1"/>
    <col min="10216" max="10216" width="6.6640625" style="1" customWidth="1"/>
    <col min="10217" max="10217" width="5.33203125" style="1" customWidth="1"/>
    <col min="10218" max="10218" width="7.83203125" style="1" customWidth="1"/>
    <col min="10219" max="10219" width="3.5" style="1" customWidth="1"/>
    <col min="10220" max="10220" width="7" style="1" customWidth="1"/>
    <col min="10221" max="10221" width="6" style="1" customWidth="1"/>
    <col min="10222" max="10222" width="9.5" style="1" customWidth="1"/>
    <col min="10223" max="10223" width="8.33203125" style="1" customWidth="1"/>
    <col min="10224" max="10224" width="16.33203125" style="1" customWidth="1"/>
    <col min="10225" max="10225" width="3.33203125" style="1" customWidth="1"/>
    <col min="10226" max="10226" width="4.83203125" style="1" customWidth="1"/>
    <col min="10227" max="10229" width="5.6640625" style="1" customWidth="1"/>
    <col min="10230" max="10230" width="7.5" style="1" customWidth="1"/>
    <col min="10231" max="10231" width="6.5" style="1" customWidth="1"/>
    <col min="10232" max="10232" width="7.6640625" style="1" customWidth="1"/>
    <col min="10233" max="10233" width="5.6640625" style="1" customWidth="1"/>
    <col min="10234" max="10234" width="6.5" style="1" customWidth="1"/>
    <col min="10235" max="10247" width="5.6640625" style="1" customWidth="1"/>
    <col min="10248" max="10469" width="9.1640625" style="1"/>
    <col min="10470" max="10470" width="10.6640625" style="1" customWidth="1"/>
    <col min="10471" max="10471" width="5.6640625" style="1" customWidth="1"/>
    <col min="10472" max="10472" width="6.6640625" style="1" customWidth="1"/>
    <col min="10473" max="10473" width="5.33203125" style="1" customWidth="1"/>
    <col min="10474" max="10474" width="7.83203125" style="1" customWidth="1"/>
    <col min="10475" max="10475" width="3.5" style="1" customWidth="1"/>
    <col min="10476" max="10476" width="7" style="1" customWidth="1"/>
    <col min="10477" max="10477" width="6" style="1" customWidth="1"/>
    <col min="10478" max="10478" width="9.5" style="1" customWidth="1"/>
    <col min="10479" max="10479" width="8.33203125" style="1" customWidth="1"/>
    <col min="10480" max="10480" width="16.33203125" style="1" customWidth="1"/>
    <col min="10481" max="10481" width="3.33203125" style="1" customWidth="1"/>
    <col min="10482" max="10482" width="4.83203125" style="1" customWidth="1"/>
    <col min="10483" max="10485" width="5.6640625" style="1" customWidth="1"/>
    <col min="10486" max="10486" width="7.5" style="1" customWidth="1"/>
    <col min="10487" max="10487" width="6.5" style="1" customWidth="1"/>
    <col min="10488" max="10488" width="7.6640625" style="1" customWidth="1"/>
    <col min="10489" max="10489" width="5.6640625" style="1" customWidth="1"/>
    <col min="10490" max="10490" width="6.5" style="1" customWidth="1"/>
    <col min="10491" max="10503" width="5.6640625" style="1" customWidth="1"/>
    <col min="10504" max="10725" width="9.1640625" style="1"/>
    <col min="10726" max="10726" width="10.6640625" style="1" customWidth="1"/>
    <col min="10727" max="10727" width="5.6640625" style="1" customWidth="1"/>
    <col min="10728" max="10728" width="6.6640625" style="1" customWidth="1"/>
    <col min="10729" max="10729" width="5.33203125" style="1" customWidth="1"/>
    <col min="10730" max="10730" width="7.83203125" style="1" customWidth="1"/>
    <col min="10731" max="10731" width="3.5" style="1" customWidth="1"/>
    <col min="10732" max="10732" width="7" style="1" customWidth="1"/>
    <col min="10733" max="10733" width="6" style="1" customWidth="1"/>
    <col min="10734" max="10734" width="9.5" style="1" customWidth="1"/>
    <col min="10735" max="10735" width="8.33203125" style="1" customWidth="1"/>
    <col min="10736" max="10736" width="16.33203125" style="1" customWidth="1"/>
    <col min="10737" max="10737" width="3.33203125" style="1" customWidth="1"/>
    <col min="10738" max="10738" width="4.83203125" style="1" customWidth="1"/>
    <col min="10739" max="10741" width="5.6640625" style="1" customWidth="1"/>
    <col min="10742" max="10742" width="7.5" style="1" customWidth="1"/>
    <col min="10743" max="10743" width="6.5" style="1" customWidth="1"/>
    <col min="10744" max="10744" width="7.6640625" style="1" customWidth="1"/>
    <col min="10745" max="10745" width="5.6640625" style="1" customWidth="1"/>
    <col min="10746" max="10746" width="6.5" style="1" customWidth="1"/>
    <col min="10747" max="10759" width="5.6640625" style="1" customWidth="1"/>
    <col min="10760" max="10981" width="9.1640625" style="1"/>
    <col min="10982" max="10982" width="10.6640625" style="1" customWidth="1"/>
    <col min="10983" max="10983" width="5.6640625" style="1" customWidth="1"/>
    <col min="10984" max="10984" width="6.6640625" style="1" customWidth="1"/>
    <col min="10985" max="10985" width="5.33203125" style="1" customWidth="1"/>
    <col min="10986" max="10986" width="7.83203125" style="1" customWidth="1"/>
    <col min="10987" max="10987" width="3.5" style="1" customWidth="1"/>
    <col min="10988" max="10988" width="7" style="1" customWidth="1"/>
    <col min="10989" max="10989" width="6" style="1" customWidth="1"/>
    <col min="10990" max="10990" width="9.5" style="1" customWidth="1"/>
    <col min="10991" max="10991" width="8.33203125" style="1" customWidth="1"/>
    <col min="10992" max="10992" width="16.33203125" style="1" customWidth="1"/>
    <col min="10993" max="10993" width="3.33203125" style="1" customWidth="1"/>
    <col min="10994" max="10994" width="4.83203125" style="1" customWidth="1"/>
    <col min="10995" max="10997" width="5.6640625" style="1" customWidth="1"/>
    <col min="10998" max="10998" width="7.5" style="1" customWidth="1"/>
    <col min="10999" max="10999" width="6.5" style="1" customWidth="1"/>
    <col min="11000" max="11000" width="7.6640625" style="1" customWidth="1"/>
    <col min="11001" max="11001" width="5.6640625" style="1" customWidth="1"/>
    <col min="11002" max="11002" width="6.5" style="1" customWidth="1"/>
    <col min="11003" max="11015" width="5.6640625" style="1" customWidth="1"/>
    <col min="11016" max="11237" width="9.1640625" style="1"/>
    <col min="11238" max="11238" width="10.6640625" style="1" customWidth="1"/>
    <col min="11239" max="11239" width="5.6640625" style="1" customWidth="1"/>
    <col min="11240" max="11240" width="6.6640625" style="1" customWidth="1"/>
    <col min="11241" max="11241" width="5.33203125" style="1" customWidth="1"/>
    <col min="11242" max="11242" width="7.83203125" style="1" customWidth="1"/>
    <col min="11243" max="11243" width="3.5" style="1" customWidth="1"/>
    <col min="11244" max="11244" width="7" style="1" customWidth="1"/>
    <col min="11245" max="11245" width="6" style="1" customWidth="1"/>
    <col min="11246" max="11246" width="9.5" style="1" customWidth="1"/>
    <col min="11247" max="11247" width="8.33203125" style="1" customWidth="1"/>
    <col min="11248" max="11248" width="16.33203125" style="1" customWidth="1"/>
    <col min="11249" max="11249" width="3.33203125" style="1" customWidth="1"/>
    <col min="11250" max="11250" width="4.83203125" style="1" customWidth="1"/>
    <col min="11251" max="11253" width="5.6640625" style="1" customWidth="1"/>
    <col min="11254" max="11254" width="7.5" style="1" customWidth="1"/>
    <col min="11255" max="11255" width="6.5" style="1" customWidth="1"/>
    <col min="11256" max="11256" width="7.6640625" style="1" customWidth="1"/>
    <col min="11257" max="11257" width="5.6640625" style="1" customWidth="1"/>
    <col min="11258" max="11258" width="6.5" style="1" customWidth="1"/>
    <col min="11259" max="11271" width="5.6640625" style="1" customWidth="1"/>
    <col min="11272" max="11493" width="9.1640625" style="1"/>
    <col min="11494" max="11494" width="10.6640625" style="1" customWidth="1"/>
    <col min="11495" max="11495" width="5.6640625" style="1" customWidth="1"/>
    <col min="11496" max="11496" width="6.6640625" style="1" customWidth="1"/>
    <col min="11497" max="11497" width="5.33203125" style="1" customWidth="1"/>
    <col min="11498" max="11498" width="7.83203125" style="1" customWidth="1"/>
    <col min="11499" max="11499" width="3.5" style="1" customWidth="1"/>
    <col min="11500" max="11500" width="7" style="1" customWidth="1"/>
    <col min="11501" max="11501" width="6" style="1" customWidth="1"/>
    <col min="11502" max="11502" width="9.5" style="1" customWidth="1"/>
    <col min="11503" max="11503" width="8.33203125" style="1" customWidth="1"/>
    <col min="11504" max="11504" width="16.33203125" style="1" customWidth="1"/>
    <col min="11505" max="11505" width="3.33203125" style="1" customWidth="1"/>
    <col min="11506" max="11506" width="4.83203125" style="1" customWidth="1"/>
    <col min="11507" max="11509" width="5.6640625" style="1" customWidth="1"/>
    <col min="11510" max="11510" width="7.5" style="1" customWidth="1"/>
    <col min="11511" max="11511" width="6.5" style="1" customWidth="1"/>
    <col min="11512" max="11512" width="7.6640625" style="1" customWidth="1"/>
    <col min="11513" max="11513" width="5.6640625" style="1" customWidth="1"/>
    <col min="11514" max="11514" width="6.5" style="1" customWidth="1"/>
    <col min="11515" max="11527" width="5.6640625" style="1" customWidth="1"/>
    <col min="11528" max="11749" width="9.1640625" style="1"/>
    <col min="11750" max="11750" width="10.6640625" style="1" customWidth="1"/>
    <col min="11751" max="11751" width="5.6640625" style="1" customWidth="1"/>
    <col min="11752" max="11752" width="6.6640625" style="1" customWidth="1"/>
    <col min="11753" max="11753" width="5.33203125" style="1" customWidth="1"/>
    <col min="11754" max="11754" width="7.83203125" style="1" customWidth="1"/>
    <col min="11755" max="11755" width="3.5" style="1" customWidth="1"/>
    <col min="11756" max="11756" width="7" style="1" customWidth="1"/>
    <col min="11757" max="11757" width="6" style="1" customWidth="1"/>
    <col min="11758" max="11758" width="9.5" style="1" customWidth="1"/>
    <col min="11759" max="11759" width="8.33203125" style="1" customWidth="1"/>
    <col min="11760" max="11760" width="16.33203125" style="1" customWidth="1"/>
    <col min="11761" max="11761" width="3.33203125" style="1" customWidth="1"/>
    <col min="11762" max="11762" width="4.83203125" style="1" customWidth="1"/>
    <col min="11763" max="11765" width="5.6640625" style="1" customWidth="1"/>
    <col min="11766" max="11766" width="7.5" style="1" customWidth="1"/>
    <col min="11767" max="11767" width="6.5" style="1" customWidth="1"/>
    <col min="11768" max="11768" width="7.6640625" style="1" customWidth="1"/>
    <col min="11769" max="11769" width="5.6640625" style="1" customWidth="1"/>
    <col min="11770" max="11770" width="6.5" style="1" customWidth="1"/>
    <col min="11771" max="11783" width="5.6640625" style="1" customWidth="1"/>
    <col min="11784" max="12005" width="9.1640625" style="1"/>
    <col min="12006" max="12006" width="10.6640625" style="1" customWidth="1"/>
    <col min="12007" max="12007" width="5.6640625" style="1" customWidth="1"/>
    <col min="12008" max="12008" width="6.6640625" style="1" customWidth="1"/>
    <col min="12009" max="12009" width="5.33203125" style="1" customWidth="1"/>
    <col min="12010" max="12010" width="7.83203125" style="1" customWidth="1"/>
    <col min="12011" max="12011" width="3.5" style="1" customWidth="1"/>
    <col min="12012" max="12012" width="7" style="1" customWidth="1"/>
    <col min="12013" max="12013" width="6" style="1" customWidth="1"/>
    <col min="12014" max="12014" width="9.5" style="1" customWidth="1"/>
    <col min="12015" max="12015" width="8.33203125" style="1" customWidth="1"/>
    <col min="12016" max="12016" width="16.33203125" style="1" customWidth="1"/>
    <col min="12017" max="12017" width="3.33203125" style="1" customWidth="1"/>
    <col min="12018" max="12018" width="4.83203125" style="1" customWidth="1"/>
    <col min="12019" max="12021" width="5.6640625" style="1" customWidth="1"/>
    <col min="12022" max="12022" width="7.5" style="1" customWidth="1"/>
    <col min="12023" max="12023" width="6.5" style="1" customWidth="1"/>
    <col min="12024" max="12024" width="7.6640625" style="1" customWidth="1"/>
    <col min="12025" max="12025" width="5.6640625" style="1" customWidth="1"/>
    <col min="12026" max="12026" width="6.5" style="1" customWidth="1"/>
    <col min="12027" max="12039" width="5.6640625" style="1" customWidth="1"/>
    <col min="12040" max="12261" width="9.1640625" style="1"/>
    <col min="12262" max="12262" width="10.6640625" style="1" customWidth="1"/>
    <col min="12263" max="12263" width="5.6640625" style="1" customWidth="1"/>
    <col min="12264" max="12264" width="6.6640625" style="1" customWidth="1"/>
    <col min="12265" max="12265" width="5.33203125" style="1" customWidth="1"/>
    <col min="12266" max="12266" width="7.83203125" style="1" customWidth="1"/>
    <col min="12267" max="12267" width="3.5" style="1" customWidth="1"/>
    <col min="12268" max="12268" width="7" style="1" customWidth="1"/>
    <col min="12269" max="12269" width="6" style="1" customWidth="1"/>
    <col min="12270" max="12270" width="9.5" style="1" customWidth="1"/>
    <col min="12271" max="12271" width="8.33203125" style="1" customWidth="1"/>
    <col min="12272" max="12272" width="16.33203125" style="1" customWidth="1"/>
    <col min="12273" max="12273" width="3.33203125" style="1" customWidth="1"/>
    <col min="12274" max="12274" width="4.83203125" style="1" customWidth="1"/>
    <col min="12275" max="12277" width="5.6640625" style="1" customWidth="1"/>
    <col min="12278" max="12278" width="7.5" style="1" customWidth="1"/>
    <col min="12279" max="12279" width="6.5" style="1" customWidth="1"/>
    <col min="12280" max="12280" width="7.6640625" style="1" customWidth="1"/>
    <col min="12281" max="12281" width="5.6640625" style="1" customWidth="1"/>
    <col min="12282" max="12282" width="6.5" style="1" customWidth="1"/>
    <col min="12283" max="12295" width="5.6640625" style="1" customWidth="1"/>
    <col min="12296" max="12517" width="9.1640625" style="1"/>
    <col min="12518" max="12518" width="10.6640625" style="1" customWidth="1"/>
    <col min="12519" max="12519" width="5.6640625" style="1" customWidth="1"/>
    <col min="12520" max="12520" width="6.6640625" style="1" customWidth="1"/>
    <col min="12521" max="12521" width="5.33203125" style="1" customWidth="1"/>
    <col min="12522" max="12522" width="7.83203125" style="1" customWidth="1"/>
    <col min="12523" max="12523" width="3.5" style="1" customWidth="1"/>
    <col min="12524" max="12524" width="7" style="1" customWidth="1"/>
    <col min="12525" max="12525" width="6" style="1" customWidth="1"/>
    <col min="12526" max="12526" width="9.5" style="1" customWidth="1"/>
    <col min="12527" max="12527" width="8.33203125" style="1" customWidth="1"/>
    <col min="12528" max="12528" width="16.33203125" style="1" customWidth="1"/>
    <col min="12529" max="12529" width="3.33203125" style="1" customWidth="1"/>
    <col min="12530" max="12530" width="4.83203125" style="1" customWidth="1"/>
    <col min="12531" max="12533" width="5.6640625" style="1" customWidth="1"/>
    <col min="12534" max="12534" width="7.5" style="1" customWidth="1"/>
    <col min="12535" max="12535" width="6.5" style="1" customWidth="1"/>
    <col min="12536" max="12536" width="7.6640625" style="1" customWidth="1"/>
    <col min="12537" max="12537" width="5.6640625" style="1" customWidth="1"/>
    <col min="12538" max="12538" width="6.5" style="1" customWidth="1"/>
    <col min="12539" max="12551" width="5.6640625" style="1" customWidth="1"/>
    <col min="12552" max="12773" width="9.1640625" style="1"/>
    <col min="12774" max="12774" width="10.6640625" style="1" customWidth="1"/>
    <col min="12775" max="12775" width="5.6640625" style="1" customWidth="1"/>
    <col min="12776" max="12776" width="6.6640625" style="1" customWidth="1"/>
    <col min="12777" max="12777" width="5.33203125" style="1" customWidth="1"/>
    <col min="12778" max="12778" width="7.83203125" style="1" customWidth="1"/>
    <col min="12779" max="12779" width="3.5" style="1" customWidth="1"/>
    <col min="12780" max="12780" width="7" style="1" customWidth="1"/>
    <col min="12781" max="12781" width="6" style="1" customWidth="1"/>
    <col min="12782" max="12782" width="9.5" style="1" customWidth="1"/>
    <col min="12783" max="12783" width="8.33203125" style="1" customWidth="1"/>
    <col min="12784" max="12784" width="16.33203125" style="1" customWidth="1"/>
    <col min="12785" max="12785" width="3.33203125" style="1" customWidth="1"/>
    <col min="12786" max="12786" width="4.83203125" style="1" customWidth="1"/>
    <col min="12787" max="12789" width="5.6640625" style="1" customWidth="1"/>
    <col min="12790" max="12790" width="7.5" style="1" customWidth="1"/>
    <col min="12791" max="12791" width="6.5" style="1" customWidth="1"/>
    <col min="12792" max="12792" width="7.6640625" style="1" customWidth="1"/>
    <col min="12793" max="12793" width="5.6640625" style="1" customWidth="1"/>
    <col min="12794" max="12794" width="6.5" style="1" customWidth="1"/>
    <col min="12795" max="12807" width="5.6640625" style="1" customWidth="1"/>
    <col min="12808" max="13029" width="9.1640625" style="1"/>
    <col min="13030" max="13030" width="10.6640625" style="1" customWidth="1"/>
    <col min="13031" max="13031" width="5.6640625" style="1" customWidth="1"/>
    <col min="13032" max="13032" width="6.6640625" style="1" customWidth="1"/>
    <col min="13033" max="13033" width="5.33203125" style="1" customWidth="1"/>
    <col min="13034" max="13034" width="7.83203125" style="1" customWidth="1"/>
    <col min="13035" max="13035" width="3.5" style="1" customWidth="1"/>
    <col min="13036" max="13036" width="7" style="1" customWidth="1"/>
    <col min="13037" max="13037" width="6" style="1" customWidth="1"/>
    <col min="13038" max="13038" width="9.5" style="1" customWidth="1"/>
    <col min="13039" max="13039" width="8.33203125" style="1" customWidth="1"/>
    <col min="13040" max="13040" width="16.33203125" style="1" customWidth="1"/>
    <col min="13041" max="13041" width="3.33203125" style="1" customWidth="1"/>
    <col min="13042" max="13042" width="4.83203125" style="1" customWidth="1"/>
    <col min="13043" max="13045" width="5.6640625" style="1" customWidth="1"/>
    <col min="13046" max="13046" width="7.5" style="1" customWidth="1"/>
    <col min="13047" max="13047" width="6.5" style="1" customWidth="1"/>
    <col min="13048" max="13048" width="7.6640625" style="1" customWidth="1"/>
    <col min="13049" max="13049" width="5.6640625" style="1" customWidth="1"/>
    <col min="13050" max="13050" width="6.5" style="1" customWidth="1"/>
    <col min="13051" max="13063" width="5.6640625" style="1" customWidth="1"/>
    <col min="13064" max="13285" width="9.1640625" style="1"/>
    <col min="13286" max="13286" width="10.6640625" style="1" customWidth="1"/>
    <col min="13287" max="13287" width="5.6640625" style="1" customWidth="1"/>
    <col min="13288" max="13288" width="6.6640625" style="1" customWidth="1"/>
    <col min="13289" max="13289" width="5.33203125" style="1" customWidth="1"/>
    <col min="13290" max="13290" width="7.83203125" style="1" customWidth="1"/>
    <col min="13291" max="13291" width="3.5" style="1" customWidth="1"/>
    <col min="13292" max="13292" width="7" style="1" customWidth="1"/>
    <col min="13293" max="13293" width="6" style="1" customWidth="1"/>
    <col min="13294" max="13294" width="9.5" style="1" customWidth="1"/>
    <col min="13295" max="13295" width="8.33203125" style="1" customWidth="1"/>
    <col min="13296" max="13296" width="16.33203125" style="1" customWidth="1"/>
    <col min="13297" max="13297" width="3.33203125" style="1" customWidth="1"/>
    <col min="13298" max="13298" width="4.83203125" style="1" customWidth="1"/>
    <col min="13299" max="13301" width="5.6640625" style="1" customWidth="1"/>
    <col min="13302" max="13302" width="7.5" style="1" customWidth="1"/>
    <col min="13303" max="13303" width="6.5" style="1" customWidth="1"/>
    <col min="13304" max="13304" width="7.6640625" style="1" customWidth="1"/>
    <col min="13305" max="13305" width="5.6640625" style="1" customWidth="1"/>
    <col min="13306" max="13306" width="6.5" style="1" customWidth="1"/>
    <col min="13307" max="13319" width="5.6640625" style="1" customWidth="1"/>
    <col min="13320" max="13541" width="9.1640625" style="1"/>
    <col min="13542" max="13542" width="10.6640625" style="1" customWidth="1"/>
    <col min="13543" max="13543" width="5.6640625" style="1" customWidth="1"/>
    <col min="13544" max="13544" width="6.6640625" style="1" customWidth="1"/>
    <col min="13545" max="13545" width="5.33203125" style="1" customWidth="1"/>
    <col min="13546" max="13546" width="7.83203125" style="1" customWidth="1"/>
    <col min="13547" max="13547" width="3.5" style="1" customWidth="1"/>
    <col min="13548" max="13548" width="7" style="1" customWidth="1"/>
    <col min="13549" max="13549" width="6" style="1" customWidth="1"/>
    <col min="13550" max="13550" width="9.5" style="1" customWidth="1"/>
    <col min="13551" max="13551" width="8.33203125" style="1" customWidth="1"/>
    <col min="13552" max="13552" width="16.33203125" style="1" customWidth="1"/>
    <col min="13553" max="13553" width="3.33203125" style="1" customWidth="1"/>
    <col min="13554" max="13554" width="4.83203125" style="1" customWidth="1"/>
    <col min="13555" max="13557" width="5.6640625" style="1" customWidth="1"/>
    <col min="13558" max="13558" width="7.5" style="1" customWidth="1"/>
    <col min="13559" max="13559" width="6.5" style="1" customWidth="1"/>
    <col min="13560" max="13560" width="7.6640625" style="1" customWidth="1"/>
    <col min="13561" max="13561" width="5.6640625" style="1" customWidth="1"/>
    <col min="13562" max="13562" width="6.5" style="1" customWidth="1"/>
    <col min="13563" max="13575" width="5.6640625" style="1" customWidth="1"/>
    <col min="13576" max="13797" width="9.1640625" style="1"/>
    <col min="13798" max="13798" width="10.6640625" style="1" customWidth="1"/>
    <col min="13799" max="13799" width="5.6640625" style="1" customWidth="1"/>
    <col min="13800" max="13800" width="6.6640625" style="1" customWidth="1"/>
    <col min="13801" max="13801" width="5.33203125" style="1" customWidth="1"/>
    <col min="13802" max="13802" width="7.83203125" style="1" customWidth="1"/>
    <col min="13803" max="13803" width="3.5" style="1" customWidth="1"/>
    <col min="13804" max="13804" width="7" style="1" customWidth="1"/>
    <col min="13805" max="13805" width="6" style="1" customWidth="1"/>
    <col min="13806" max="13806" width="9.5" style="1" customWidth="1"/>
    <col min="13807" max="13807" width="8.33203125" style="1" customWidth="1"/>
    <col min="13808" max="13808" width="16.33203125" style="1" customWidth="1"/>
    <col min="13809" max="13809" width="3.33203125" style="1" customWidth="1"/>
    <col min="13810" max="13810" width="4.83203125" style="1" customWidth="1"/>
    <col min="13811" max="13813" width="5.6640625" style="1" customWidth="1"/>
    <col min="13814" max="13814" width="7.5" style="1" customWidth="1"/>
    <col min="13815" max="13815" width="6.5" style="1" customWidth="1"/>
    <col min="13816" max="13816" width="7.6640625" style="1" customWidth="1"/>
    <col min="13817" max="13817" width="5.6640625" style="1" customWidth="1"/>
    <col min="13818" max="13818" width="6.5" style="1" customWidth="1"/>
    <col min="13819" max="13831" width="5.6640625" style="1" customWidth="1"/>
    <col min="13832" max="14053" width="9.1640625" style="1"/>
    <col min="14054" max="14054" width="10.6640625" style="1" customWidth="1"/>
    <col min="14055" max="14055" width="5.6640625" style="1" customWidth="1"/>
    <col min="14056" max="14056" width="6.6640625" style="1" customWidth="1"/>
    <col min="14057" max="14057" width="5.33203125" style="1" customWidth="1"/>
    <col min="14058" max="14058" width="7.83203125" style="1" customWidth="1"/>
    <col min="14059" max="14059" width="3.5" style="1" customWidth="1"/>
    <col min="14060" max="14060" width="7" style="1" customWidth="1"/>
    <col min="14061" max="14061" width="6" style="1" customWidth="1"/>
    <col min="14062" max="14062" width="9.5" style="1" customWidth="1"/>
    <col min="14063" max="14063" width="8.33203125" style="1" customWidth="1"/>
    <col min="14064" max="14064" width="16.33203125" style="1" customWidth="1"/>
    <col min="14065" max="14065" width="3.33203125" style="1" customWidth="1"/>
    <col min="14066" max="14066" width="4.83203125" style="1" customWidth="1"/>
    <col min="14067" max="14069" width="5.6640625" style="1" customWidth="1"/>
    <col min="14070" max="14070" width="7.5" style="1" customWidth="1"/>
    <col min="14071" max="14071" width="6.5" style="1" customWidth="1"/>
    <col min="14072" max="14072" width="7.6640625" style="1" customWidth="1"/>
    <col min="14073" max="14073" width="5.6640625" style="1" customWidth="1"/>
    <col min="14074" max="14074" width="6.5" style="1" customWidth="1"/>
    <col min="14075" max="14087" width="5.6640625" style="1" customWidth="1"/>
    <col min="14088" max="14309" width="9.1640625" style="1"/>
    <col min="14310" max="14310" width="10.6640625" style="1" customWidth="1"/>
    <col min="14311" max="14311" width="5.6640625" style="1" customWidth="1"/>
    <col min="14312" max="14312" width="6.6640625" style="1" customWidth="1"/>
    <col min="14313" max="14313" width="5.33203125" style="1" customWidth="1"/>
    <col min="14314" max="14314" width="7.83203125" style="1" customWidth="1"/>
    <col min="14315" max="14315" width="3.5" style="1" customWidth="1"/>
    <col min="14316" max="14316" width="7" style="1" customWidth="1"/>
    <col min="14317" max="14317" width="6" style="1" customWidth="1"/>
    <col min="14318" max="14318" width="9.5" style="1" customWidth="1"/>
    <col min="14319" max="14319" width="8.33203125" style="1" customWidth="1"/>
    <col min="14320" max="14320" width="16.33203125" style="1" customWidth="1"/>
    <col min="14321" max="14321" width="3.33203125" style="1" customWidth="1"/>
    <col min="14322" max="14322" width="4.83203125" style="1" customWidth="1"/>
    <col min="14323" max="14325" width="5.6640625" style="1" customWidth="1"/>
    <col min="14326" max="14326" width="7.5" style="1" customWidth="1"/>
    <col min="14327" max="14327" width="6.5" style="1" customWidth="1"/>
    <col min="14328" max="14328" width="7.6640625" style="1" customWidth="1"/>
    <col min="14329" max="14329" width="5.6640625" style="1" customWidth="1"/>
    <col min="14330" max="14330" width="6.5" style="1" customWidth="1"/>
    <col min="14331" max="14343" width="5.6640625" style="1" customWidth="1"/>
    <col min="14344" max="14565" width="9.1640625" style="1"/>
    <col min="14566" max="14566" width="10.6640625" style="1" customWidth="1"/>
    <col min="14567" max="14567" width="5.6640625" style="1" customWidth="1"/>
    <col min="14568" max="14568" width="6.6640625" style="1" customWidth="1"/>
    <col min="14569" max="14569" width="5.33203125" style="1" customWidth="1"/>
    <col min="14570" max="14570" width="7.83203125" style="1" customWidth="1"/>
    <col min="14571" max="14571" width="3.5" style="1" customWidth="1"/>
    <col min="14572" max="14572" width="7" style="1" customWidth="1"/>
    <col min="14573" max="14573" width="6" style="1" customWidth="1"/>
    <col min="14574" max="14574" width="9.5" style="1" customWidth="1"/>
    <col min="14575" max="14575" width="8.33203125" style="1" customWidth="1"/>
    <col min="14576" max="14576" width="16.33203125" style="1" customWidth="1"/>
    <col min="14577" max="14577" width="3.33203125" style="1" customWidth="1"/>
    <col min="14578" max="14578" width="4.83203125" style="1" customWidth="1"/>
    <col min="14579" max="14581" width="5.6640625" style="1" customWidth="1"/>
    <col min="14582" max="14582" width="7.5" style="1" customWidth="1"/>
    <col min="14583" max="14583" width="6.5" style="1" customWidth="1"/>
    <col min="14584" max="14584" width="7.6640625" style="1" customWidth="1"/>
    <col min="14585" max="14585" width="5.6640625" style="1" customWidth="1"/>
    <col min="14586" max="14586" width="6.5" style="1" customWidth="1"/>
    <col min="14587" max="14599" width="5.6640625" style="1" customWidth="1"/>
    <col min="14600" max="14821" width="9.1640625" style="1"/>
    <col min="14822" max="14822" width="10.6640625" style="1" customWidth="1"/>
    <col min="14823" max="14823" width="5.6640625" style="1" customWidth="1"/>
    <col min="14824" max="14824" width="6.6640625" style="1" customWidth="1"/>
    <col min="14825" max="14825" width="5.33203125" style="1" customWidth="1"/>
    <col min="14826" max="14826" width="7.83203125" style="1" customWidth="1"/>
    <col min="14827" max="14827" width="3.5" style="1" customWidth="1"/>
    <col min="14828" max="14828" width="7" style="1" customWidth="1"/>
    <col min="14829" max="14829" width="6" style="1" customWidth="1"/>
    <col min="14830" max="14830" width="9.5" style="1" customWidth="1"/>
    <col min="14831" max="14831" width="8.33203125" style="1" customWidth="1"/>
    <col min="14832" max="14832" width="16.33203125" style="1" customWidth="1"/>
    <col min="14833" max="14833" width="3.33203125" style="1" customWidth="1"/>
    <col min="14834" max="14834" width="4.83203125" style="1" customWidth="1"/>
    <col min="14835" max="14837" width="5.6640625" style="1" customWidth="1"/>
    <col min="14838" max="14838" width="7.5" style="1" customWidth="1"/>
    <col min="14839" max="14839" width="6.5" style="1" customWidth="1"/>
    <col min="14840" max="14840" width="7.6640625" style="1" customWidth="1"/>
    <col min="14841" max="14841" width="5.6640625" style="1" customWidth="1"/>
    <col min="14842" max="14842" width="6.5" style="1" customWidth="1"/>
    <col min="14843" max="14855" width="5.6640625" style="1" customWidth="1"/>
    <col min="14856" max="15077" width="9.1640625" style="1"/>
    <col min="15078" max="15078" width="10.6640625" style="1" customWidth="1"/>
    <col min="15079" max="15079" width="5.6640625" style="1" customWidth="1"/>
    <col min="15080" max="15080" width="6.6640625" style="1" customWidth="1"/>
    <col min="15081" max="15081" width="5.33203125" style="1" customWidth="1"/>
    <col min="15082" max="15082" width="7.83203125" style="1" customWidth="1"/>
    <col min="15083" max="15083" width="3.5" style="1" customWidth="1"/>
    <col min="15084" max="15084" width="7" style="1" customWidth="1"/>
    <col min="15085" max="15085" width="6" style="1" customWidth="1"/>
    <col min="15086" max="15086" width="9.5" style="1" customWidth="1"/>
    <col min="15087" max="15087" width="8.33203125" style="1" customWidth="1"/>
    <col min="15088" max="15088" width="16.33203125" style="1" customWidth="1"/>
    <col min="15089" max="15089" width="3.33203125" style="1" customWidth="1"/>
    <col min="15090" max="15090" width="4.83203125" style="1" customWidth="1"/>
    <col min="15091" max="15093" width="5.6640625" style="1" customWidth="1"/>
    <col min="15094" max="15094" width="7.5" style="1" customWidth="1"/>
    <col min="15095" max="15095" width="6.5" style="1" customWidth="1"/>
    <col min="15096" max="15096" width="7.6640625" style="1" customWidth="1"/>
    <col min="15097" max="15097" width="5.6640625" style="1" customWidth="1"/>
    <col min="15098" max="15098" width="6.5" style="1" customWidth="1"/>
    <col min="15099" max="15111" width="5.6640625" style="1" customWidth="1"/>
    <col min="15112" max="15333" width="9.1640625" style="1"/>
    <col min="15334" max="15334" width="10.6640625" style="1" customWidth="1"/>
    <col min="15335" max="15335" width="5.6640625" style="1" customWidth="1"/>
    <col min="15336" max="15336" width="6.6640625" style="1" customWidth="1"/>
    <col min="15337" max="15337" width="5.33203125" style="1" customWidth="1"/>
    <col min="15338" max="15338" width="7.83203125" style="1" customWidth="1"/>
    <col min="15339" max="15339" width="3.5" style="1" customWidth="1"/>
    <col min="15340" max="15340" width="7" style="1" customWidth="1"/>
    <col min="15341" max="15341" width="6" style="1" customWidth="1"/>
    <col min="15342" max="15342" width="9.5" style="1" customWidth="1"/>
    <col min="15343" max="15343" width="8.33203125" style="1" customWidth="1"/>
    <col min="15344" max="15344" width="16.33203125" style="1" customWidth="1"/>
    <col min="15345" max="15345" width="3.33203125" style="1" customWidth="1"/>
    <col min="15346" max="15346" width="4.83203125" style="1" customWidth="1"/>
    <col min="15347" max="15349" width="5.6640625" style="1" customWidth="1"/>
    <col min="15350" max="15350" width="7.5" style="1" customWidth="1"/>
    <col min="15351" max="15351" width="6.5" style="1" customWidth="1"/>
    <col min="15352" max="15352" width="7.6640625" style="1" customWidth="1"/>
    <col min="15353" max="15353" width="5.6640625" style="1" customWidth="1"/>
    <col min="15354" max="15354" width="6.5" style="1" customWidth="1"/>
    <col min="15355" max="15367" width="5.6640625" style="1" customWidth="1"/>
    <col min="15368" max="15589" width="9.1640625" style="1"/>
    <col min="15590" max="15590" width="10.6640625" style="1" customWidth="1"/>
    <col min="15591" max="15591" width="5.6640625" style="1" customWidth="1"/>
    <col min="15592" max="15592" width="6.6640625" style="1" customWidth="1"/>
    <col min="15593" max="15593" width="5.33203125" style="1" customWidth="1"/>
    <col min="15594" max="15594" width="7.83203125" style="1" customWidth="1"/>
    <col min="15595" max="15595" width="3.5" style="1" customWidth="1"/>
    <col min="15596" max="15596" width="7" style="1" customWidth="1"/>
    <col min="15597" max="15597" width="6" style="1" customWidth="1"/>
    <col min="15598" max="15598" width="9.5" style="1" customWidth="1"/>
    <col min="15599" max="15599" width="8.33203125" style="1" customWidth="1"/>
    <col min="15600" max="15600" width="16.33203125" style="1" customWidth="1"/>
    <col min="15601" max="15601" width="3.33203125" style="1" customWidth="1"/>
    <col min="15602" max="15602" width="4.83203125" style="1" customWidth="1"/>
    <col min="15603" max="15605" width="5.6640625" style="1" customWidth="1"/>
    <col min="15606" max="15606" width="7.5" style="1" customWidth="1"/>
    <col min="15607" max="15607" width="6.5" style="1" customWidth="1"/>
    <col min="15608" max="15608" width="7.6640625" style="1" customWidth="1"/>
    <col min="15609" max="15609" width="5.6640625" style="1" customWidth="1"/>
    <col min="15610" max="15610" width="6.5" style="1" customWidth="1"/>
    <col min="15611" max="15623" width="5.6640625" style="1" customWidth="1"/>
    <col min="15624" max="15845" width="9.1640625" style="1"/>
    <col min="15846" max="15846" width="10.6640625" style="1" customWidth="1"/>
    <col min="15847" max="15847" width="5.6640625" style="1" customWidth="1"/>
    <col min="15848" max="15848" width="6.6640625" style="1" customWidth="1"/>
    <col min="15849" max="15849" width="5.33203125" style="1" customWidth="1"/>
    <col min="15850" max="15850" width="7.83203125" style="1" customWidth="1"/>
    <col min="15851" max="15851" width="3.5" style="1" customWidth="1"/>
    <col min="15852" max="15852" width="7" style="1" customWidth="1"/>
    <col min="15853" max="15853" width="6" style="1" customWidth="1"/>
    <col min="15854" max="15854" width="9.5" style="1" customWidth="1"/>
    <col min="15855" max="15855" width="8.33203125" style="1" customWidth="1"/>
    <col min="15856" max="15856" width="16.33203125" style="1" customWidth="1"/>
    <col min="15857" max="15857" width="3.33203125" style="1" customWidth="1"/>
    <col min="15858" max="15858" width="4.83203125" style="1" customWidth="1"/>
    <col min="15859" max="15861" width="5.6640625" style="1" customWidth="1"/>
    <col min="15862" max="15862" width="7.5" style="1" customWidth="1"/>
    <col min="15863" max="15863" width="6.5" style="1" customWidth="1"/>
    <col min="15864" max="15864" width="7.6640625" style="1" customWidth="1"/>
    <col min="15865" max="15865" width="5.6640625" style="1" customWidth="1"/>
    <col min="15866" max="15866" width="6.5" style="1" customWidth="1"/>
    <col min="15867" max="15879" width="5.6640625" style="1" customWidth="1"/>
    <col min="15880" max="16101" width="9.1640625" style="1"/>
    <col min="16102" max="16102" width="10.6640625" style="1" customWidth="1"/>
    <col min="16103" max="16103" width="5.6640625" style="1" customWidth="1"/>
    <col min="16104" max="16104" width="6.6640625" style="1" customWidth="1"/>
    <col min="16105" max="16105" width="5.33203125" style="1" customWidth="1"/>
    <col min="16106" max="16106" width="7.83203125" style="1" customWidth="1"/>
    <col min="16107" max="16107" width="3.5" style="1" customWidth="1"/>
    <col min="16108" max="16108" width="7" style="1" customWidth="1"/>
    <col min="16109" max="16109" width="6" style="1" customWidth="1"/>
    <col min="16110" max="16110" width="9.5" style="1" customWidth="1"/>
    <col min="16111" max="16111" width="8.33203125" style="1" customWidth="1"/>
    <col min="16112" max="16112" width="16.33203125" style="1" customWidth="1"/>
    <col min="16113" max="16113" width="3.33203125" style="1" customWidth="1"/>
    <col min="16114" max="16114" width="4.83203125" style="1" customWidth="1"/>
    <col min="16115" max="16117" width="5.6640625" style="1" customWidth="1"/>
    <col min="16118" max="16118" width="7.5" style="1" customWidth="1"/>
    <col min="16119" max="16119" width="6.5" style="1" customWidth="1"/>
    <col min="16120" max="16120" width="7.6640625" style="1" customWidth="1"/>
    <col min="16121" max="16121" width="5.6640625" style="1" customWidth="1"/>
    <col min="16122" max="16122" width="6.5" style="1" customWidth="1"/>
    <col min="16123" max="16135" width="5.6640625" style="1" customWidth="1"/>
    <col min="16136" max="16360" width="9.1640625" style="1"/>
    <col min="16361" max="16380" width="9.1640625" style="1" customWidth="1"/>
    <col min="16381" max="16384" width="9.1640625" style="1"/>
  </cols>
  <sheetData>
    <row r="1" spans="1:6" ht="42" customHeight="1">
      <c r="A1" s="121"/>
      <c r="B1" s="122"/>
      <c r="C1" s="122"/>
      <c r="D1" s="122"/>
      <c r="E1" s="123"/>
      <c r="F1" s="51"/>
    </row>
    <row r="2" spans="1:6" ht="28.25" customHeight="1">
      <c r="A2" s="124" t="s">
        <v>72</v>
      </c>
      <c r="B2" s="125"/>
      <c r="C2" s="125"/>
      <c r="D2" s="125"/>
      <c r="E2" s="125"/>
      <c r="F2" s="126"/>
    </row>
    <row r="3" spans="1:6" s="52" customFormat="1" ht="19.5" customHeight="1">
      <c r="A3" s="131" t="s">
        <v>73</v>
      </c>
      <c r="B3" s="132"/>
      <c r="C3" s="132"/>
      <c r="D3" s="132"/>
      <c r="E3" s="132"/>
      <c r="F3" s="133"/>
    </row>
    <row r="4" spans="1:6" s="52" customFormat="1" ht="20.25" customHeight="1">
      <c r="A4" s="53" t="s">
        <v>71</v>
      </c>
      <c r="B4" s="54"/>
      <c r="C4" s="55"/>
      <c r="D4" s="56"/>
      <c r="E4" s="56"/>
      <c r="F4" s="57"/>
    </row>
    <row r="5" spans="1:6" s="26" customFormat="1" ht="15" customHeight="1">
      <c r="A5" s="28"/>
      <c r="B5" s="38"/>
      <c r="C5" s="27"/>
      <c r="D5" s="41"/>
      <c r="E5" s="27"/>
      <c r="F5" s="27"/>
    </row>
    <row r="6" spans="1:6" s="67" customFormat="1" ht="45">
      <c r="A6" s="25"/>
      <c r="B6" s="66" t="s">
        <v>23</v>
      </c>
      <c r="C6" s="120"/>
      <c r="D6" s="120"/>
      <c r="E6" s="120"/>
      <c r="F6" s="120"/>
    </row>
    <row r="7" spans="1:6" s="21" customFormat="1" ht="15" customHeight="1">
      <c r="A7" s="24"/>
      <c r="B7" s="65"/>
      <c r="C7" s="23"/>
      <c r="D7" s="42"/>
      <c r="E7" s="59"/>
      <c r="F7" s="22"/>
    </row>
    <row r="8" spans="1:6" s="18" customFormat="1" ht="18">
      <c r="A8" s="35" t="s">
        <v>44</v>
      </c>
      <c r="B8" s="102" t="s">
        <v>10</v>
      </c>
      <c r="C8" s="20" t="s">
        <v>9</v>
      </c>
      <c r="D8" s="43" t="s">
        <v>8</v>
      </c>
      <c r="E8" s="20" t="s">
        <v>7</v>
      </c>
      <c r="F8" s="19" t="s">
        <v>6</v>
      </c>
    </row>
    <row r="9" spans="1:6" s="6" customFormat="1" ht="15" customHeight="1">
      <c r="A9" s="34"/>
      <c r="B9" s="17"/>
      <c r="C9" s="16"/>
      <c r="D9" s="16"/>
      <c r="E9" s="60"/>
      <c r="F9" s="15"/>
    </row>
    <row r="10" spans="1:6" s="6" customFormat="1" ht="17">
      <c r="A10" s="47" t="s">
        <v>16</v>
      </c>
      <c r="B10" s="48" t="s">
        <v>21</v>
      </c>
      <c r="C10" s="49"/>
      <c r="D10" s="49"/>
      <c r="E10" s="61"/>
      <c r="F10" s="50"/>
    </row>
    <row r="11" spans="1:6" s="6" customFormat="1" ht="47.25" customHeight="1">
      <c r="A11" s="114" t="s">
        <v>11</v>
      </c>
      <c r="B11" s="37" t="s">
        <v>24</v>
      </c>
      <c r="C11" s="14" t="s">
        <v>74</v>
      </c>
      <c r="D11" s="36">
        <v>1</v>
      </c>
      <c r="E11" s="109">
        <v>0</v>
      </c>
      <c r="F11" s="13">
        <f t="shared" ref="F11:F12" si="0">D11*E11</f>
        <v>0</v>
      </c>
    </row>
    <row r="12" spans="1:6" s="6" customFormat="1" ht="92.25" customHeight="1">
      <c r="A12" s="116" t="s">
        <v>12</v>
      </c>
      <c r="B12" s="37" t="s">
        <v>32</v>
      </c>
      <c r="C12" s="14" t="s">
        <v>5</v>
      </c>
      <c r="D12" s="44">
        <v>169</v>
      </c>
      <c r="E12" s="109">
        <v>0</v>
      </c>
      <c r="F12" s="13">
        <f t="shared" si="0"/>
        <v>0</v>
      </c>
    </row>
    <row r="13" spans="1:6" s="6" customFormat="1" ht="53.25" customHeight="1">
      <c r="A13" s="116" t="s">
        <v>27</v>
      </c>
      <c r="B13" s="37" t="s">
        <v>35</v>
      </c>
      <c r="C13" s="14" t="s">
        <v>4</v>
      </c>
      <c r="D13" s="44">
        <v>18</v>
      </c>
      <c r="E13" s="109">
        <v>0</v>
      </c>
      <c r="F13" s="13">
        <f t="shared" ref="F13" si="1">D13*E13</f>
        <v>0</v>
      </c>
    </row>
    <row r="14" spans="1:6" s="6" customFormat="1" ht="16">
      <c r="A14" s="46"/>
      <c r="B14" s="70"/>
      <c r="C14" s="79"/>
      <c r="D14" s="44"/>
      <c r="E14" s="110"/>
      <c r="F14" s="82"/>
    </row>
    <row r="15" spans="1:6" s="108" customFormat="1" ht="17">
      <c r="A15" s="104"/>
      <c r="B15" s="103" t="s">
        <v>33</v>
      </c>
      <c r="C15" s="105"/>
      <c r="D15" s="106"/>
      <c r="E15" s="111"/>
      <c r="F15" s="107">
        <f>SUM(F11:F13)</f>
        <v>0</v>
      </c>
    </row>
    <row r="16" spans="1:6" s="6" customFormat="1" ht="16">
      <c r="A16" s="83"/>
      <c r="B16" s="71"/>
      <c r="C16" s="84"/>
      <c r="D16" s="85"/>
      <c r="E16" s="112"/>
      <c r="F16" s="86"/>
    </row>
    <row r="17" spans="1:6" ht="17">
      <c r="A17" s="47" t="s">
        <v>17</v>
      </c>
      <c r="B17" s="58" t="s">
        <v>25</v>
      </c>
      <c r="C17" s="49"/>
      <c r="D17" s="49"/>
      <c r="E17" s="113"/>
      <c r="F17" s="61"/>
    </row>
    <row r="18" spans="1:6" ht="60.75" customHeight="1">
      <c r="A18" s="114" t="s">
        <v>13</v>
      </c>
      <c r="B18" s="100" t="s">
        <v>53</v>
      </c>
      <c r="C18" s="14" t="s">
        <v>26</v>
      </c>
      <c r="D18" s="36">
        <v>5</v>
      </c>
      <c r="E18" s="109">
        <v>0</v>
      </c>
      <c r="F18" s="13">
        <f t="shared" ref="F18" si="2">D18*E18</f>
        <v>0</v>
      </c>
    </row>
    <row r="19" spans="1:6" ht="68">
      <c r="A19" s="114" t="s">
        <v>14</v>
      </c>
      <c r="B19" s="100" t="s">
        <v>50</v>
      </c>
      <c r="C19" s="14" t="s">
        <v>5</v>
      </c>
      <c r="D19" s="36">
        <v>2</v>
      </c>
      <c r="E19" s="109">
        <v>0</v>
      </c>
      <c r="F19" s="13">
        <f t="shared" ref="F19:F23" si="3">D19*E19</f>
        <v>0</v>
      </c>
    </row>
    <row r="20" spans="1:6" ht="45.75" customHeight="1">
      <c r="A20" s="115"/>
      <c r="B20" s="72" t="s">
        <v>45</v>
      </c>
      <c r="C20" s="69"/>
      <c r="D20" s="36"/>
      <c r="E20" s="109"/>
      <c r="F20" s="13"/>
    </row>
    <row r="21" spans="1:6" ht="85">
      <c r="A21" s="114" t="s">
        <v>19</v>
      </c>
      <c r="B21" s="100" t="s">
        <v>46</v>
      </c>
      <c r="C21" s="14" t="s">
        <v>74</v>
      </c>
      <c r="D21" s="36">
        <v>1</v>
      </c>
      <c r="E21" s="109">
        <v>0</v>
      </c>
      <c r="F21" s="13">
        <f t="shared" si="3"/>
        <v>0</v>
      </c>
    </row>
    <row r="22" spans="1:6" ht="45.75" customHeight="1">
      <c r="A22" s="115"/>
      <c r="B22" s="72" t="s">
        <v>47</v>
      </c>
      <c r="C22" s="69"/>
      <c r="D22" s="36"/>
      <c r="E22" s="109"/>
      <c r="F22" s="13"/>
    </row>
    <row r="23" spans="1:6" ht="69.75" customHeight="1">
      <c r="A23" s="114" t="s">
        <v>20</v>
      </c>
      <c r="B23" s="37" t="s">
        <v>48</v>
      </c>
      <c r="C23" s="14" t="s">
        <v>22</v>
      </c>
      <c r="D23" s="36">
        <v>1</v>
      </c>
      <c r="E23" s="109">
        <v>0</v>
      </c>
      <c r="F23" s="13">
        <f t="shared" si="3"/>
        <v>0</v>
      </c>
    </row>
    <row r="24" spans="1:6" s="6" customFormat="1" ht="16">
      <c r="A24" s="46"/>
      <c r="B24" s="70"/>
      <c r="C24" s="79"/>
      <c r="D24" s="44"/>
      <c r="E24" s="110"/>
      <c r="F24" s="82"/>
    </row>
    <row r="25" spans="1:6" s="108" customFormat="1" ht="17">
      <c r="A25" s="104"/>
      <c r="B25" s="103" t="s">
        <v>34</v>
      </c>
      <c r="C25" s="105"/>
      <c r="D25" s="106"/>
      <c r="E25" s="111"/>
      <c r="F25" s="107">
        <f>SUM(F18:F23)</f>
        <v>0</v>
      </c>
    </row>
    <row r="26" spans="1:6" s="6" customFormat="1" ht="16">
      <c r="A26" s="83"/>
      <c r="B26" s="71"/>
      <c r="C26" s="84"/>
      <c r="D26" s="85"/>
      <c r="E26" s="112"/>
      <c r="F26" s="86"/>
    </row>
    <row r="27" spans="1:6" ht="17">
      <c r="A27" s="47" t="s">
        <v>15</v>
      </c>
      <c r="B27" s="58" t="s">
        <v>49</v>
      </c>
      <c r="C27" s="49"/>
      <c r="D27" s="49"/>
      <c r="E27" s="113"/>
      <c r="F27" s="61"/>
    </row>
    <row r="28" spans="1:6" ht="90" customHeight="1">
      <c r="A28" s="114" t="s">
        <v>28</v>
      </c>
      <c r="B28" s="100" t="s">
        <v>66</v>
      </c>
      <c r="C28" s="14" t="s">
        <v>5</v>
      </c>
      <c r="D28" s="36">
        <v>2</v>
      </c>
      <c r="E28" s="109">
        <v>0</v>
      </c>
      <c r="F28" s="117">
        <f t="shared" ref="F28" si="4">D28*E28</f>
        <v>0</v>
      </c>
    </row>
    <row r="29" spans="1:6" ht="45.75" customHeight="1">
      <c r="A29" s="68"/>
      <c r="B29" s="72" t="s">
        <v>51</v>
      </c>
      <c r="C29" s="69"/>
      <c r="D29" s="36"/>
      <c r="E29" s="109"/>
      <c r="F29" s="13"/>
    </row>
    <row r="30" spans="1:6" s="6" customFormat="1" ht="16">
      <c r="A30" s="46"/>
      <c r="B30" s="70"/>
      <c r="C30" s="79"/>
      <c r="D30" s="44"/>
      <c r="E30" s="110"/>
      <c r="F30" s="82"/>
    </row>
    <row r="31" spans="1:6" s="108" customFormat="1" ht="17">
      <c r="A31" s="104"/>
      <c r="B31" s="103" t="s">
        <v>52</v>
      </c>
      <c r="C31" s="105"/>
      <c r="D31" s="106"/>
      <c r="E31" s="111"/>
      <c r="F31" s="107">
        <f>SUM(F28:F29)</f>
        <v>0</v>
      </c>
    </row>
    <row r="32" spans="1:6" s="6" customFormat="1" ht="16">
      <c r="A32" s="83"/>
      <c r="B32" s="71"/>
      <c r="C32" s="84"/>
      <c r="D32" s="85"/>
      <c r="E32" s="112"/>
      <c r="F32" s="86"/>
    </row>
    <row r="33" spans="1:6" ht="17">
      <c r="A33" s="47" t="s">
        <v>29</v>
      </c>
      <c r="B33" s="58" t="s">
        <v>31</v>
      </c>
      <c r="C33" s="49"/>
      <c r="D33" s="49"/>
      <c r="E33" s="113"/>
      <c r="F33" s="61"/>
    </row>
    <row r="34" spans="1:6" ht="174" customHeight="1">
      <c r="A34" s="114" t="s">
        <v>30</v>
      </c>
      <c r="B34" s="37" t="s">
        <v>67</v>
      </c>
      <c r="C34" s="14" t="s">
        <v>5</v>
      </c>
      <c r="D34" s="36">
        <v>187</v>
      </c>
      <c r="E34" s="109">
        <v>0</v>
      </c>
      <c r="F34" s="117">
        <f t="shared" ref="F34:F38" si="5">D34*E34</f>
        <v>0</v>
      </c>
    </row>
    <row r="35" spans="1:6" ht="94.5" customHeight="1">
      <c r="A35" s="114" t="s">
        <v>54</v>
      </c>
      <c r="B35" s="37" t="s">
        <v>68</v>
      </c>
      <c r="C35" s="14" t="s">
        <v>4</v>
      </c>
      <c r="D35" s="36">
        <v>66</v>
      </c>
      <c r="E35" s="109">
        <v>0</v>
      </c>
      <c r="F35" s="117">
        <f t="shared" si="5"/>
        <v>0</v>
      </c>
    </row>
    <row r="36" spans="1:6" ht="65.25" customHeight="1">
      <c r="A36" s="115"/>
      <c r="B36" s="72" t="s">
        <v>55</v>
      </c>
      <c r="C36" s="69"/>
      <c r="D36" s="36"/>
      <c r="E36" s="109"/>
      <c r="F36" s="13"/>
    </row>
    <row r="37" spans="1:6" ht="57.75" customHeight="1">
      <c r="A37" s="114" t="s">
        <v>56</v>
      </c>
      <c r="B37" s="37" t="s">
        <v>57</v>
      </c>
      <c r="C37" s="14" t="s">
        <v>26</v>
      </c>
      <c r="D37" s="36">
        <v>2</v>
      </c>
      <c r="E37" s="109">
        <v>0</v>
      </c>
      <c r="F37" s="13">
        <f t="shared" si="5"/>
        <v>0</v>
      </c>
    </row>
    <row r="38" spans="1:6" ht="85.5" customHeight="1">
      <c r="A38" s="114" t="s">
        <v>59</v>
      </c>
      <c r="B38" s="37" t="s">
        <v>58</v>
      </c>
      <c r="C38" s="14" t="s">
        <v>26</v>
      </c>
      <c r="D38" s="36">
        <v>3</v>
      </c>
      <c r="E38" s="109">
        <v>0</v>
      </c>
      <c r="F38" s="13">
        <f t="shared" si="5"/>
        <v>0</v>
      </c>
    </row>
    <row r="39" spans="1:6" ht="74.25" customHeight="1">
      <c r="A39" s="114" t="s">
        <v>60</v>
      </c>
      <c r="B39" s="70" t="s">
        <v>69</v>
      </c>
      <c r="C39" s="14" t="s">
        <v>5</v>
      </c>
      <c r="D39" s="36">
        <v>169</v>
      </c>
      <c r="E39" s="109">
        <v>0</v>
      </c>
      <c r="F39" s="13">
        <f t="shared" ref="F39" si="6">D39*E39</f>
        <v>0</v>
      </c>
    </row>
    <row r="40" spans="1:6" s="6" customFormat="1" ht="52.5" customHeight="1">
      <c r="A40" s="116" t="s">
        <v>61</v>
      </c>
      <c r="B40" s="37" t="s">
        <v>36</v>
      </c>
      <c r="C40" s="14" t="s">
        <v>5</v>
      </c>
      <c r="D40" s="36">
        <v>169</v>
      </c>
      <c r="E40" s="109">
        <v>0</v>
      </c>
      <c r="F40" s="13">
        <f t="shared" ref="F40" si="7">D40*E40</f>
        <v>0</v>
      </c>
    </row>
    <row r="41" spans="1:6" s="6" customFormat="1" ht="16">
      <c r="A41" s="46"/>
      <c r="B41" s="70"/>
      <c r="C41" s="79"/>
      <c r="D41" s="44"/>
      <c r="E41" s="110"/>
      <c r="F41" s="82"/>
    </row>
    <row r="42" spans="1:6" s="108" customFormat="1" ht="17">
      <c r="A42" s="104"/>
      <c r="B42" s="103" t="s">
        <v>37</v>
      </c>
      <c r="C42" s="105"/>
      <c r="D42" s="106"/>
      <c r="E42" s="111"/>
      <c r="F42" s="107">
        <f>SUM(F34:F40)</f>
        <v>0</v>
      </c>
    </row>
    <row r="43" spans="1:6" s="6" customFormat="1" ht="16">
      <c r="A43" s="83"/>
      <c r="B43" s="71"/>
      <c r="C43" s="84"/>
      <c r="D43" s="85"/>
      <c r="E43" s="112"/>
      <c r="F43" s="86"/>
    </row>
    <row r="44" spans="1:6" ht="17">
      <c r="A44" s="47" t="s">
        <v>62</v>
      </c>
      <c r="B44" s="58" t="s">
        <v>63</v>
      </c>
      <c r="C44" s="49"/>
      <c r="D44" s="49"/>
      <c r="E44" s="113"/>
      <c r="F44" s="61"/>
    </row>
    <row r="45" spans="1:6" ht="81" customHeight="1">
      <c r="A45" s="114" t="s">
        <v>64</v>
      </c>
      <c r="B45" s="37" t="s">
        <v>70</v>
      </c>
      <c r="C45" s="14" t="s">
        <v>5</v>
      </c>
      <c r="D45" s="36">
        <v>9</v>
      </c>
      <c r="E45" s="109">
        <v>0</v>
      </c>
      <c r="F45" s="13">
        <f t="shared" ref="F45" si="8">D45*E45</f>
        <v>0</v>
      </c>
    </row>
    <row r="46" spans="1:6" s="6" customFormat="1" ht="16">
      <c r="A46" s="46"/>
      <c r="B46" s="70"/>
      <c r="C46" s="79"/>
      <c r="D46" s="44"/>
      <c r="E46" s="110"/>
      <c r="F46" s="82"/>
    </row>
    <row r="47" spans="1:6" s="108" customFormat="1" ht="17">
      <c r="A47" s="104"/>
      <c r="B47" s="103" t="s">
        <v>65</v>
      </c>
      <c r="C47" s="105"/>
      <c r="D47" s="106"/>
      <c r="E47" s="111"/>
      <c r="F47" s="107">
        <f>SUM(F45:F45)</f>
        <v>0</v>
      </c>
    </row>
    <row r="48" spans="1:6" ht="16">
      <c r="A48" s="90"/>
      <c r="B48" s="91"/>
      <c r="C48" s="79"/>
      <c r="D48" s="80"/>
      <c r="E48" s="110"/>
      <c r="F48" s="82"/>
    </row>
    <row r="49" spans="1:6" ht="17">
      <c r="A49" s="47" t="s">
        <v>38</v>
      </c>
      <c r="B49" s="58" t="s">
        <v>41</v>
      </c>
      <c r="C49" s="49"/>
      <c r="D49" s="49"/>
      <c r="E49" s="113"/>
      <c r="F49" s="61"/>
    </row>
    <row r="50" spans="1:6" ht="68">
      <c r="A50" s="29" t="s">
        <v>39</v>
      </c>
      <c r="B50" s="37" t="s">
        <v>42</v>
      </c>
      <c r="C50" s="79"/>
      <c r="D50" s="80"/>
      <c r="E50" s="110"/>
      <c r="F50" s="82">
        <f>(F15+F25+F31+F42+F47)*0.05</f>
        <v>0</v>
      </c>
    </row>
    <row r="51" spans="1:6" ht="16">
      <c r="A51" s="90"/>
      <c r="B51" s="91"/>
      <c r="C51" s="79"/>
      <c r="D51" s="80"/>
      <c r="E51" s="110"/>
      <c r="F51" s="82"/>
    </row>
    <row r="52" spans="1:6" s="108" customFormat="1" ht="17">
      <c r="A52" s="104"/>
      <c r="B52" s="103" t="s">
        <v>43</v>
      </c>
      <c r="C52" s="105"/>
      <c r="D52" s="106"/>
      <c r="E52" s="111"/>
      <c r="F52" s="107">
        <f>SUM(F50:F51)</f>
        <v>0</v>
      </c>
    </row>
    <row r="53" spans="1:6" ht="17" thickBot="1">
      <c r="A53" s="73"/>
      <c r="B53" s="74"/>
      <c r="C53" s="75"/>
      <c r="D53" s="76"/>
      <c r="E53" s="77"/>
      <c r="F53" s="78"/>
    </row>
    <row r="54" spans="1:6" ht="17" thickTop="1">
      <c r="A54" s="46"/>
      <c r="B54" s="70"/>
      <c r="C54" s="79"/>
      <c r="D54" s="80"/>
      <c r="E54" s="81"/>
      <c r="F54" s="82"/>
    </row>
    <row r="55" spans="1:6" ht="17">
      <c r="A55" s="46"/>
      <c r="B55" s="95" t="s">
        <v>40</v>
      </c>
      <c r="C55" s="79"/>
      <c r="D55" s="80"/>
      <c r="E55" s="81"/>
      <c r="F55" s="82"/>
    </row>
    <row r="56" spans="1:6" ht="17">
      <c r="A56" s="90" t="s">
        <v>16</v>
      </c>
      <c r="B56" s="91" t="str">
        <f>B15</f>
        <v>PRIPREMNI RADOVI UKUPNO:</v>
      </c>
      <c r="C56" s="79"/>
      <c r="D56" s="80"/>
      <c r="E56" s="81"/>
      <c r="F56" s="82">
        <f>F15</f>
        <v>0</v>
      </c>
    </row>
    <row r="57" spans="1:6" ht="17">
      <c r="A57" s="90" t="s">
        <v>17</v>
      </c>
      <c r="B57" s="91" t="str">
        <f>B25</f>
        <v>RADOVI DEMONTAŽE I RUŠENJA UKUPNO:</v>
      </c>
      <c r="C57" s="79"/>
      <c r="D57" s="80"/>
      <c r="E57" s="81"/>
      <c r="F57" s="82">
        <f>F25</f>
        <v>0</v>
      </c>
    </row>
    <row r="58" spans="1:6" ht="17">
      <c r="A58" s="90" t="s">
        <v>15</v>
      </c>
      <c r="B58" s="91" t="str">
        <f>B31</f>
        <v>ZIDARSKI RADOVI UKUPNO:</v>
      </c>
      <c r="C58" s="79"/>
      <c r="D58" s="80"/>
      <c r="E58" s="81"/>
      <c r="F58" s="82">
        <f>F31</f>
        <v>0</v>
      </c>
    </row>
    <row r="59" spans="1:6" ht="17">
      <c r="A59" s="90" t="s">
        <v>29</v>
      </c>
      <c r="B59" s="91" t="str">
        <f>B42</f>
        <v>IZOLATERSKI RADOVI UKUPNO:</v>
      </c>
      <c r="C59" s="79"/>
      <c r="D59" s="80"/>
      <c r="E59" s="81"/>
      <c r="F59" s="82">
        <f>F42</f>
        <v>0</v>
      </c>
    </row>
    <row r="60" spans="1:6" ht="17">
      <c r="A60" s="90" t="s">
        <v>62</v>
      </c>
      <c r="B60" s="91" t="str">
        <f>B47</f>
        <v>LIČILAČKI RADOVI UKUPNO:</v>
      </c>
      <c r="C60" s="79"/>
      <c r="D60" s="80"/>
      <c r="E60" s="81"/>
      <c r="F60" s="82">
        <f>F47</f>
        <v>0</v>
      </c>
    </row>
    <row r="61" spans="1:6" ht="18" thickBot="1">
      <c r="A61" s="92" t="s">
        <v>38</v>
      </c>
      <c r="B61" s="93" t="str">
        <f>B52</f>
        <v>IZVANTROŠKOVNIČKI RADOVI UKUPNO:</v>
      </c>
      <c r="C61" s="75"/>
      <c r="D61" s="76"/>
      <c r="E61" s="77"/>
      <c r="F61" s="78">
        <f>F52</f>
        <v>0</v>
      </c>
    </row>
    <row r="62" spans="1:6" ht="17" thickTop="1">
      <c r="A62" s="83"/>
      <c r="B62" s="87"/>
      <c r="C62" s="88"/>
      <c r="D62" s="127" t="s">
        <v>3</v>
      </c>
      <c r="E62" s="128"/>
      <c r="F62" s="89">
        <f>SUM(F56:F61)</f>
        <v>0</v>
      </c>
    </row>
    <row r="63" spans="1:6" ht="16">
      <c r="A63" s="46"/>
      <c r="B63" s="70"/>
      <c r="C63" s="79"/>
      <c r="D63" s="129" t="s">
        <v>2</v>
      </c>
      <c r="E63" s="130"/>
      <c r="F63" s="101">
        <f>F62*0.25</f>
        <v>0</v>
      </c>
    </row>
    <row r="64" spans="1:6" ht="16">
      <c r="A64" s="46"/>
      <c r="B64" s="70"/>
      <c r="C64" s="79"/>
      <c r="D64" s="118" t="s">
        <v>1</v>
      </c>
      <c r="E64" s="119"/>
      <c r="F64" s="89">
        <f>SUM(F62:F63)</f>
        <v>0</v>
      </c>
    </row>
    <row r="65" spans="1:6" ht="16">
      <c r="A65" s="96"/>
      <c r="B65" s="97"/>
      <c r="C65" s="98"/>
      <c r="D65" s="99"/>
      <c r="E65" s="99"/>
      <c r="F65" s="94"/>
    </row>
    <row r="66" spans="1:6" ht="16">
      <c r="A66" s="96"/>
      <c r="B66" s="97"/>
      <c r="C66" s="98"/>
      <c r="D66" s="99"/>
      <c r="E66" s="99"/>
      <c r="F66" s="94"/>
    </row>
    <row r="67" spans="1:6">
      <c r="A67" s="30"/>
      <c r="B67" s="5"/>
      <c r="C67" s="12"/>
      <c r="D67" s="7"/>
      <c r="E67" s="4"/>
      <c r="F67" s="3"/>
    </row>
    <row r="68" spans="1:6">
      <c r="A68" s="30"/>
      <c r="B68" s="5"/>
      <c r="C68" s="12"/>
      <c r="D68" s="7"/>
      <c r="E68" s="4"/>
      <c r="F68" s="3"/>
    </row>
    <row r="69" spans="1:6">
      <c r="A69" s="31"/>
      <c r="B69" s="5"/>
      <c r="C69" s="12"/>
      <c r="D69" s="7"/>
      <c r="E69" s="4"/>
      <c r="F69" s="3"/>
    </row>
    <row r="70" spans="1:6">
      <c r="A70" s="31"/>
      <c r="B70" s="11" t="s">
        <v>18</v>
      </c>
      <c r="C70" s="12"/>
      <c r="D70" s="10" t="s">
        <v>0</v>
      </c>
      <c r="E70" s="62"/>
      <c r="F70" s="3"/>
    </row>
    <row r="71" spans="1:6">
      <c r="A71" s="31"/>
      <c r="B71" s="5"/>
      <c r="C71" s="8"/>
      <c r="D71" s="8"/>
      <c r="E71" s="4"/>
      <c r="F71" s="3"/>
    </row>
    <row r="72" spans="1:6">
      <c r="A72" s="31"/>
      <c r="B72" s="4"/>
      <c r="C72" s="8"/>
      <c r="D72" s="8"/>
      <c r="E72" s="4"/>
      <c r="F72" s="3"/>
    </row>
    <row r="73" spans="1:6">
      <c r="A73" s="31"/>
      <c r="B73" s="4"/>
      <c r="C73" s="8"/>
      <c r="D73" s="8"/>
      <c r="E73" s="4"/>
      <c r="F73" s="3"/>
    </row>
    <row r="74" spans="1:6">
      <c r="A74" s="31"/>
      <c r="B74" s="4"/>
      <c r="C74" s="8"/>
      <c r="D74" s="8"/>
      <c r="E74" s="4"/>
      <c r="F74" s="3"/>
    </row>
    <row r="75" spans="1:6">
      <c r="A75" s="31"/>
      <c r="B75" s="4"/>
      <c r="C75" s="9"/>
      <c r="D75" s="8"/>
      <c r="E75" s="63"/>
      <c r="F75" s="3"/>
    </row>
    <row r="76" spans="1:6">
      <c r="A76" s="31"/>
      <c r="B76" s="4"/>
      <c r="C76" s="9"/>
      <c r="D76" s="8"/>
      <c r="E76" s="63"/>
      <c r="F76" s="3"/>
    </row>
    <row r="77" spans="1:6">
      <c r="B77" s="39"/>
    </row>
  </sheetData>
  <mergeCells count="7">
    <mergeCell ref="D64:E64"/>
    <mergeCell ref="C6:F6"/>
    <mergeCell ref="A1:E1"/>
    <mergeCell ref="A2:F2"/>
    <mergeCell ref="D62:E62"/>
    <mergeCell ref="D63:E63"/>
    <mergeCell ref="A3:F3"/>
  </mergeCells>
  <phoneticPr fontId="25" type="noConversion"/>
  <printOptions horizontalCentered="1"/>
  <pageMargins left="0.55133928571428603" right="0.59970238095238104" top="0.55133928571428603" bottom="0.50297619047619002" header="0.31496062992126" footer="0.31496062992126"/>
  <pageSetup paperSize="9" scale="63" orientation="portrait" r:id="rId1"/>
  <headerFooter>
    <oddFooter>&amp;A&amp;RStranica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DRACO</vt:lpstr>
      <vt:lpstr>DRACO!Print_Area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Kuduz</dc:creator>
  <cp:lastModifiedBy>Saša Miškulin, univ.dipl.inž.el.</cp:lastModifiedBy>
  <cp:lastPrinted>2025-06-27T07:15:01Z</cp:lastPrinted>
  <dcterms:created xsi:type="dcterms:W3CDTF">2018-03-30T09:34:48Z</dcterms:created>
  <dcterms:modified xsi:type="dcterms:W3CDTF">2025-09-11T04:45:41Z</dcterms:modified>
</cp:coreProperties>
</file>